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БЮДЖЕТ 2022 зміни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(12.2018)'!$A$1:$J$78</definedName>
  </definedNames>
  <calcPr calcId="162913"/>
</workbook>
</file>

<file path=xl/calcChain.xml><?xml version="1.0" encoding="utf-8"?>
<calcChain xmlns="http://schemas.openxmlformats.org/spreadsheetml/2006/main">
  <c r="H14" i="49" l="1"/>
  <c r="G45" i="49"/>
  <c r="G42" i="49"/>
  <c r="G23" i="49" l="1"/>
  <c r="H51" i="49"/>
  <c r="G29" i="49"/>
  <c r="G28" i="49"/>
  <c r="G22" i="49"/>
  <c r="J51" i="49" l="1"/>
  <c r="I51" i="49"/>
  <c r="G51" i="49" s="1"/>
  <c r="G68" i="49"/>
  <c r="H68" i="49"/>
  <c r="G20" i="49" l="1"/>
  <c r="G55" i="49"/>
  <c r="G34" i="49" l="1"/>
  <c r="G50" i="49" l="1"/>
  <c r="G66" i="49" l="1"/>
  <c r="G65" i="49"/>
  <c r="G64" i="49"/>
  <c r="G63" i="49"/>
  <c r="G62" i="49"/>
  <c r="G61" i="49"/>
  <c r="G60" i="49"/>
  <c r="G59" i="49"/>
  <c r="J50" i="49" l="1"/>
  <c r="I50" i="49"/>
  <c r="G32" i="49"/>
  <c r="G31" i="49"/>
  <c r="G30" i="49"/>
  <c r="G27" i="49"/>
  <c r="G26" i="49"/>
  <c r="G25" i="49"/>
  <c r="G21" i="49"/>
  <c r="G17" i="49"/>
  <c r="G16" i="49"/>
  <c r="G14" i="49" l="1"/>
  <c r="G58" i="49"/>
  <c r="G57" i="49"/>
  <c r="H50" i="49" l="1"/>
  <c r="H67" i="49" l="1"/>
  <c r="G67" i="49"/>
  <c r="H13" i="49" l="1"/>
  <c r="H73" i="49" s="1"/>
  <c r="I13" i="49" l="1"/>
  <c r="I73" i="49" s="1"/>
  <c r="J13" i="49"/>
  <c r="J67" i="49" l="1"/>
  <c r="J73" i="49" s="1"/>
  <c r="G13" i="49" l="1"/>
  <c r="G73" i="49" s="1"/>
</calcChain>
</file>

<file path=xl/sharedStrings.xml><?xml version="1.0" encoding="utf-8"?>
<sst xmlns="http://schemas.openxmlformats.org/spreadsheetml/2006/main" count="173" uniqueCount="159">
  <si>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</si>
  <si>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</si>
  <si>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</si>
  <si>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</si>
  <si>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</si>
  <si>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</si>
  <si>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</si>
  <si>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</si>
  <si>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</si>
  <si>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</si>
  <si>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</si>
  <si>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</si>
  <si>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</si>
  <si>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</si>
  <si>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</si>
  <si>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</si>
  <si>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</si>
  <si>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</si>
  <si>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</si>
  <si>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</si>
  <si>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</si>
  <si>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</si>
  <si>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</si>
  <si>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1010</t>
  </si>
  <si>
    <t>0910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</si>
  <si>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</si>
  <si>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</si>
  <si>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</si>
  <si>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</si>
  <si>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</si>
  <si>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</si>
  <si>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</si>
  <si>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</si>
  <si>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</si>
  <si>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</si>
  <si>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</si>
  <si>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</si>
  <si>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</si>
  <si>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</si>
  <si>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</si>
  <si>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</si>
  <si>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</si>
  <si>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</si>
  <si>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</si>
  <si>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</si>
  <si>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0829</t>
  </si>
  <si>
    <t>Розділ "Освіта" Витрати на харчування дітей ЗДО</t>
  </si>
  <si>
    <t>Розділ "Освіта" Витрати на прибання медикаментів</t>
  </si>
  <si>
    <t>0810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</si>
  <si>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</si>
  <si>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1151</t>
  </si>
  <si>
    <t>Забезпечення діяльності інклюзивно-ресурсних центрів за рахунок коштів місцевого бюджету</t>
  </si>
  <si>
    <t>1142</t>
  </si>
  <si>
    <t>1021</t>
  </si>
  <si>
    <t>0921</t>
  </si>
  <si>
    <t>Надання загальної середньої освіти закладами загальної середньої освіти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</si>
  <si>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</si>
  <si>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</si>
  <si>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</si>
  <si>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</si>
  <si>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</si>
  <si>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0113031</t>
  </si>
  <si>
    <t>Надання інших пільг окремим категоріям громадян відповідно до законодавства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</si>
  <si>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</si>
  <si>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</si>
  <si>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</si>
  <si>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</si>
  <si>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</si>
  <si>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</si>
  <si>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</si>
  <si>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</si>
  <si>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</si>
  <si>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</si>
  <si>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0118230</t>
  </si>
  <si>
    <t>Розділ  "Освіта" Придбання документації для ЗЗСО (журнали, табелі, алфавітні книги та інше)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</si>
  <si>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</si>
  <si>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</si>
  <si>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</si>
  <si>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</si>
  <si>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</si>
  <si>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</si>
  <si>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</si>
  <si>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</si>
  <si>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</si>
  <si>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</si>
  <si>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</si>
  <si>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</si>
  <si>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</si>
  <si>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</si>
  <si>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</si>
  <si>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</si>
  <si>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</si>
  <si>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</si>
  <si>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</si>
  <si>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t>Розділ "Освіта" Забезпечення деззасобами заклади освіти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</si>
  <si>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</si>
  <si>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</si>
  <si>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</si>
  <si>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Тетяна ВОЛОШИНА</t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</si>
  <si>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</si>
  <si>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</si>
  <si>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</si>
  <si>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</si>
  <si>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</si>
  <si>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</si>
  <si>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</si>
  <si>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</si>
  <si>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</si>
  <si>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0611010</t>
  </si>
  <si>
    <t>0611021</t>
  </si>
  <si>
    <t>0611142</t>
  </si>
  <si>
    <t>0611151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</si>
  <si>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</si>
  <si>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</si>
  <si>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</si>
  <si>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Міська програма допризовної підготовки, організації приписки до призовної дільниці, призову громадян України на строкову військову службу на території Сіверської міської ради на 2021-2023 роки</t>
  </si>
  <si>
    <t>рішення від 26.03.2021 №8/9-128</t>
  </si>
  <si>
    <t>Проведення медичного огляду громадян під час приписки до призовних дільниць, призову на строкову службу та за прийняття на військову службу за контрактом</t>
  </si>
  <si>
    <t xml:space="preserve"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</t>
  </si>
  <si>
    <t>проект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</si>
  <si>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2022 рік   </t>
    </r>
  </si>
  <si>
    <t>Розділ "Освіта" Організація літнього оздоровлення дітей, дітей-сиріт, дітей, позбавлених батьківського піклування, дітей пільгових категорій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</si>
  <si>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заходів, придбання паливно- мастильних матеріалів</t>
  </si>
  <si>
    <t>Розділ "Освіта" Укомплектування перших класів закладів освіти громади в рамках реалізхації Концепції НУШ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</si>
  <si>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2022 рік   </t>
    </r>
  </si>
  <si>
    <t>0115061</t>
  </si>
  <si>
    <t>5061</t>
  </si>
  <si>
    <r>
      <t>Забезпечення діяльності місцевих центрів фізичного здоров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 населення "Спорт для всіх" та проведення фізкультурно- масових заходів серед населення регіону</t>
    </r>
  </si>
  <si>
    <t>Розділ "Фізичне виховання та спорт" Забезпечення діяльності та утримання матеріально-технічної бази КЗ "Центр фізичного здоров’я населення "Спорт для всіх"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</si>
  <si>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інвалідністю, організація  денного догляду для дітей з інвалідністю та/або порушеннями розвитку</t>
  </si>
  <si>
    <t>Розділ  "Соціальний захист населення" 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</si>
  <si>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 xml:space="preserve"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</t>
  </si>
  <si>
    <t>Розподіл витрат  бюджету міської  територіальної громади на реалізацію місцевих/регіональних програм у 2022 році</t>
  </si>
  <si>
    <r>
      <t>Розділ  " Підтримка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ї, дітей та молоді" Підтримка спеціалізованих служб первинного соціально-психологічного консультування осіб, які постраждали від домашнього насильства та/або насильства за ознакою статі</t>
    </r>
  </si>
  <si>
    <t>0116030</t>
  </si>
  <si>
    <t>6030</t>
  </si>
  <si>
    <t>Організація благоустрою населених пунктів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</si>
  <si>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 (видалення аварійних дерев)</t>
  </si>
  <si>
    <t>0113090</t>
  </si>
  <si>
    <t>Видатки на поховання учасників бойових дій та осіб з інвалідністю внаслідок війни</t>
  </si>
  <si>
    <t>Розділ  "Культура і туризм" Проведення культурно-мистецьких акцій, конкурсів, заходів</t>
  </si>
  <si>
    <t xml:space="preserve">Розділ  "Охорона навколишнього природного середовища"    Заходи щодо запобігання інтродукції та поширення чужорілних видів рослин, які загрожують природним екосистемам    </t>
  </si>
  <si>
    <t xml:space="preserve">Розділ  "Охорона навколишнього природного середовища"    Забезпечення екологічно безпечного збирання , перевезення, зберігання, оброблення, утилізації та видалення відходів   </t>
  </si>
  <si>
    <t>Програма соціального захисту населення  Сіверської міської ради  на 2022-2024 роки</t>
  </si>
  <si>
    <t>рішення від 23.12.2021</t>
  </si>
  <si>
    <t>Відшкодування вартості встановлення телефону та знижки на абонентну плату за користування телефоном окремим категоріям громадян та громадянок</t>
  </si>
  <si>
    <t>Забезпечення виплати компенсації особам,які надають соціальні послуги</t>
  </si>
  <si>
    <t>Здійснення компенсаційних виплат за пілговий проїзд окремих категорій громадян Сіверської міської ради залізничним транспортом</t>
  </si>
  <si>
    <t>Видшкодування вартості проїзду один раз на рік  громадянам, які постраждали внаслідок Чорнобильської катастрофи</t>
  </si>
  <si>
    <t xml:space="preserve"> Забезпечення санаторно-курортним лікуванням деяких категорій громадян та громадянок</t>
  </si>
  <si>
    <t xml:space="preserve"> Забезпечення виплат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</si>
  <si>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r>
      <t xml:space="preserve">Надання пільг на оплату житлово-комунальних послуг особам з інвалідністю по зору Ι та </t>
    </r>
    <r>
      <rPr>
        <sz val="10"/>
        <rFont val="Calibri"/>
        <family val="2"/>
        <charset val="204"/>
      </rPr>
      <t>ΙΙ</t>
    </r>
    <r>
      <rPr>
        <sz val="10"/>
        <rFont val="Times New Roman"/>
        <family val="1"/>
        <charset val="204"/>
      </rPr>
      <t xml:space="preserve"> групи, а також дітям з інвалідністю по зору до 18 років</t>
    </r>
  </si>
  <si>
    <t xml:space="preserve"> Пільгове медичне обслуговування осіб, які постраждали внаслідок Чорнобильської катастрофи</t>
  </si>
  <si>
    <t xml:space="preserve"> Відшкодування витрат на здійснене поховання померлих (загиблих) учасників бойових дій та осіб з інвалідністю внаслідок війни</t>
  </si>
  <si>
    <t>Забепечення надання одноразової матеріальної допомоги мешканцям та мешканкам громади (надання матеріальної допомоги  особам з інвалідністю внаслідок  війни з числа учасниква АТО та членам сімей загиблих учасників АТО)</t>
  </si>
  <si>
    <t>Забепечення надання одноразової матеріальної допомоги мешканцям та мешканкам громади (надання матеріальної допомоги  постраждалим  внаслідок Чорнобильської катастрофи)</t>
  </si>
  <si>
    <t>Забепечення надання одноразової матеріальної допомоги мешканцям та мешканкам громади (надання матеріальної допомоги на лікування, поховання)</t>
  </si>
  <si>
    <t xml:space="preserve">Виділення коштів на зубопротезування пільгової категорії населення </t>
  </si>
  <si>
    <t xml:space="preserve">рішення від 11.12.2020 №8/2-40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</si>
</sst>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justify" vertical="top" wrapText="1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justify" vertical="top" wrapText="1"/>
    </xf>
    <xf numFmtId="49" fontId="11" fillId="0" borderId="2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2" fillId="0" borderId="2" xfId="0" applyNumberFormat="1" applyFont="1" applyFill="1" applyBorder="1" applyAlignment="1">
      <alignment horizontal="right" vertical="top" wrapText="1"/>
    </xf>
    <xf numFmtId="1" fontId="12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3" fillId="0" borderId="0" xfId="0" applyFont="1" applyFill="1"/>
    <xf numFmtId="0" fontId="13" fillId="0" borderId="0" xfId="0" applyFont="1" applyAlignment="1">
      <alignment vertical="center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4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justify" vertical="center" wrapText="1"/>
    </xf>
    <xf numFmtId="0" fontId="14" fillId="0" borderId="1" xfId="2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right" vertical="top" wrapText="1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0" fillId="0" borderId="5" xfId="0" applyFill="1" applyBorder="1" applyAlignment="1"/>
    <xf numFmtId="0" fontId="0" fillId="0" borderId="6" xfId="0" applyFill="1" applyBorder="1" applyAlignment="1"/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83"/>
  <sheetViews>
    <sheetView tabSelected="1" view="pageBreakPreview" topLeftCell="A63" zoomScaleNormal="100" zoomScaleSheetLayoutView="100" workbookViewId="0">
      <selection activeCell="A35" sqref="A35:J35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0" ht="15" x14ac:dyDescent="0.25">
      <c r="C1" s="7"/>
      <c r="D1" s="9"/>
      <c r="E1" s="2"/>
      <c r="F1" s="2"/>
      <c r="H1" s="19" t="s">
        <v>22</v>
      </c>
      <c r="I1" s="19"/>
      <c r="J1" s="19"/>
    </row>
    <row r="2" spans="1:10" ht="15" x14ac:dyDescent="0.25">
      <c r="C2" s="7"/>
      <c r="D2" s="9"/>
      <c r="E2" s="2"/>
      <c r="F2" s="2"/>
      <c r="H2" s="19" t="s">
        <v>0</v>
      </c>
      <c r="I2" s="19"/>
      <c r="J2" s="19"/>
    </row>
    <row r="3" spans="1:10" ht="15" x14ac:dyDescent="0.25">
      <c r="C3" s="21"/>
      <c r="D3" s="21"/>
      <c r="E3" s="21"/>
      <c r="F3" s="21"/>
      <c r="G3" s="21"/>
      <c r="H3" s="24" t="s">
        <v>35</v>
      </c>
      <c r="I3" s="21"/>
      <c r="J3" s="21"/>
    </row>
    <row r="4" spans="1:10" ht="15" x14ac:dyDescent="0.25">
      <c r="C4" s="21"/>
      <c r="D4" s="21"/>
      <c r="E4" s="21"/>
      <c r="F4" s="21"/>
      <c r="G4" s="21"/>
      <c r="H4" s="24"/>
      <c r="I4" s="21"/>
      <c r="J4" s="21"/>
    </row>
    <row r="5" spans="1:10" ht="15" hidden="1" x14ac:dyDescent="0.25">
      <c r="C5" s="21"/>
      <c r="D5" s="21"/>
      <c r="E5" s="21"/>
      <c r="F5" s="21"/>
      <c r="G5" s="21"/>
      <c r="H5" s="24"/>
      <c r="I5" s="21"/>
      <c r="J5" s="21"/>
    </row>
    <row r="6" spans="1:10" s="2" customFormat="1" ht="31.5" customHeight="1" x14ac:dyDescent="0.25">
      <c r="A6" s="141" t="s">
        <v>132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s="2" customFormat="1" ht="12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ht="15" x14ac:dyDescent="0.25">
      <c r="A8" s="38" t="s">
        <v>37</v>
      </c>
      <c r="C8" s="7"/>
      <c r="D8" s="11"/>
      <c r="E8" s="2"/>
      <c r="F8" s="2"/>
      <c r="G8" s="2"/>
      <c r="H8" s="2"/>
      <c r="I8" s="2"/>
      <c r="J8" s="2"/>
    </row>
    <row r="9" spans="1:10" ht="15" x14ac:dyDescent="0.25">
      <c r="A9" s="37" t="s">
        <v>38</v>
      </c>
      <c r="C9" s="7"/>
      <c r="D9" s="9"/>
      <c r="E9" s="2"/>
      <c r="F9" s="2"/>
      <c r="G9" s="2"/>
      <c r="H9" s="2"/>
      <c r="I9" s="2"/>
      <c r="J9" s="20" t="s">
        <v>8</v>
      </c>
    </row>
    <row r="10" spans="1:10" ht="20.25" customHeight="1" x14ac:dyDescent="0.2">
      <c r="A10" s="144" t="s">
        <v>4</v>
      </c>
      <c r="B10" s="144" t="s">
        <v>11</v>
      </c>
      <c r="C10" s="144" t="s">
        <v>12</v>
      </c>
      <c r="D10" s="146" t="s">
        <v>16</v>
      </c>
      <c r="E10" s="146" t="s">
        <v>17</v>
      </c>
      <c r="F10" s="146" t="s">
        <v>18</v>
      </c>
      <c r="G10" s="146" t="s">
        <v>7</v>
      </c>
      <c r="H10" s="146" t="s">
        <v>2</v>
      </c>
      <c r="I10" s="142" t="s">
        <v>3</v>
      </c>
      <c r="J10" s="143"/>
    </row>
    <row r="11" spans="1:10" ht="78" customHeight="1" x14ac:dyDescent="0.2">
      <c r="A11" s="145"/>
      <c r="B11" s="145"/>
      <c r="C11" s="145"/>
      <c r="D11" s="147"/>
      <c r="E11" s="147"/>
      <c r="F11" s="147"/>
      <c r="G11" s="147"/>
      <c r="H11" s="147"/>
      <c r="I11" s="12" t="s">
        <v>13</v>
      </c>
      <c r="J11" s="12" t="s">
        <v>9</v>
      </c>
    </row>
    <row r="12" spans="1:10" ht="15.75" customHeight="1" x14ac:dyDescent="0.2">
      <c r="A12" s="29" t="s">
        <v>14</v>
      </c>
      <c r="B12" s="29" t="s">
        <v>5</v>
      </c>
      <c r="C12" s="29" t="s">
        <v>6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</row>
    <row r="13" spans="1:10" s="14" customFormat="1" ht="18.75" customHeight="1" x14ac:dyDescent="0.2">
      <c r="A13" s="63" t="s">
        <v>19</v>
      </c>
      <c r="B13" s="30"/>
      <c r="C13" s="31"/>
      <c r="D13" s="64" t="s">
        <v>21</v>
      </c>
      <c r="E13" s="57"/>
      <c r="F13" s="57"/>
      <c r="G13" s="67">
        <f>G14</f>
        <v>8805521</v>
      </c>
      <c r="H13" s="67">
        <f>H14</f>
        <v>8805521</v>
      </c>
      <c r="I13" s="67">
        <f>I14</f>
        <v>0</v>
      </c>
      <c r="J13" s="67">
        <f>J14</f>
        <v>0</v>
      </c>
    </row>
    <row r="14" spans="1:10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67">
        <f>H14+I14</f>
        <v>8805521</v>
      </c>
      <c r="H14" s="67">
        <f>H16+H17+H18+H19+H20+H21+H22+H23+H24+H25+H26+H27+H28+H29+H30+H31+H32+H34+H36+H37+H38+H39+H40+H41+H42+H43+H44+H45+H46+H47+H48</f>
        <v>8805521</v>
      </c>
      <c r="I14" s="67">
        <v>0</v>
      </c>
      <c r="J14" s="67">
        <v>0</v>
      </c>
    </row>
    <row r="15" spans="1:10" ht="15.75" customHeight="1" x14ac:dyDescent="0.2">
      <c r="A15" s="32"/>
      <c r="B15" s="33"/>
      <c r="C15" s="34" t="s">
        <v>124</v>
      </c>
      <c r="D15" s="27"/>
      <c r="E15" s="27"/>
      <c r="F15" s="27"/>
      <c r="G15" s="27"/>
      <c r="H15" s="27"/>
      <c r="I15" s="27"/>
      <c r="J15" s="28"/>
    </row>
    <row r="16" spans="1:10" s="43" customFormat="1" ht="72" customHeight="1" x14ac:dyDescent="0.2">
      <c r="A16" s="107" t="s">
        <v>81</v>
      </c>
      <c r="B16" s="124">
        <v>3241</v>
      </c>
      <c r="C16" s="125">
        <v>1090</v>
      </c>
      <c r="D16" s="109" t="s">
        <v>91</v>
      </c>
      <c r="E16" s="40" t="s">
        <v>92</v>
      </c>
      <c r="F16" s="71" t="s">
        <v>119</v>
      </c>
      <c r="G16" s="23">
        <f t="shared" ref="G16:G32" si="0">H16+I16</f>
        <v>2433800</v>
      </c>
      <c r="H16" s="23">
        <v>2433800</v>
      </c>
      <c r="I16" s="23"/>
      <c r="J16" s="23"/>
    </row>
    <row r="17" spans="1:11" s="43" customFormat="1" ht="51.75" customHeight="1" x14ac:dyDescent="0.2">
      <c r="A17" s="122"/>
      <c r="B17" s="122"/>
      <c r="C17" s="126"/>
      <c r="D17" s="120"/>
      <c r="E17" s="40" t="s">
        <v>82</v>
      </c>
      <c r="F17" s="71"/>
      <c r="G17" s="23">
        <f t="shared" si="0"/>
        <v>685700</v>
      </c>
      <c r="H17" s="65">
        <v>685700</v>
      </c>
      <c r="I17" s="23"/>
      <c r="J17" s="23"/>
    </row>
    <row r="18" spans="1:11" s="43" customFormat="1" ht="51.75" customHeight="1" x14ac:dyDescent="0.2">
      <c r="A18" s="122"/>
      <c r="B18" s="122"/>
      <c r="C18" s="126"/>
      <c r="D18" s="120"/>
      <c r="E18" s="40" t="s">
        <v>130</v>
      </c>
      <c r="F18" s="71"/>
      <c r="G18" s="23">
        <v>367800</v>
      </c>
      <c r="H18" s="65">
        <v>367800</v>
      </c>
      <c r="I18" s="23"/>
      <c r="J18" s="23"/>
    </row>
    <row r="19" spans="1:11" s="43" customFormat="1" ht="66.75" customHeight="1" x14ac:dyDescent="0.2">
      <c r="A19" s="122"/>
      <c r="B19" s="122"/>
      <c r="C19" s="126"/>
      <c r="D19" s="120"/>
      <c r="E19" s="40" t="s">
        <v>133</v>
      </c>
      <c r="F19" s="71"/>
      <c r="G19" s="23">
        <v>130000</v>
      </c>
      <c r="H19" s="65">
        <v>130000</v>
      </c>
      <c r="I19" s="23"/>
      <c r="J19" s="23"/>
    </row>
    <row r="20" spans="1:11" s="43" customFormat="1" ht="63.75" customHeight="1" x14ac:dyDescent="0.2">
      <c r="A20" s="123"/>
      <c r="B20" s="123"/>
      <c r="C20" s="127"/>
      <c r="D20" s="121"/>
      <c r="E20" s="40" t="s">
        <v>129</v>
      </c>
      <c r="F20" s="71"/>
      <c r="G20" s="23">
        <f t="shared" si="0"/>
        <v>812500</v>
      </c>
      <c r="H20" s="65">
        <v>812500</v>
      </c>
      <c r="I20" s="23"/>
      <c r="J20" s="23"/>
    </row>
    <row r="21" spans="1:11" s="77" customFormat="1" ht="30" customHeight="1" x14ac:dyDescent="0.2">
      <c r="A21" s="81" t="s">
        <v>29</v>
      </c>
      <c r="B21" s="81" t="s">
        <v>30</v>
      </c>
      <c r="C21" s="81" t="s">
        <v>31</v>
      </c>
      <c r="D21" s="35" t="s">
        <v>32</v>
      </c>
      <c r="E21" s="68" t="s">
        <v>41</v>
      </c>
      <c r="F21" s="71"/>
      <c r="G21" s="23">
        <f t="shared" si="0"/>
        <v>10000</v>
      </c>
      <c r="H21" s="23">
        <v>10000</v>
      </c>
      <c r="I21" s="23"/>
      <c r="J21" s="23"/>
    </row>
    <row r="22" spans="1:11" s="77" customFormat="1" ht="80.25" customHeight="1" x14ac:dyDescent="0.2">
      <c r="A22" s="107" t="s">
        <v>42</v>
      </c>
      <c r="B22" s="107" t="s">
        <v>43</v>
      </c>
      <c r="C22" s="107" t="s">
        <v>45</v>
      </c>
      <c r="D22" s="107" t="s">
        <v>44</v>
      </c>
      <c r="E22" s="100" t="s">
        <v>85</v>
      </c>
      <c r="F22" s="68"/>
      <c r="G22" s="101">
        <f t="shared" si="0"/>
        <v>11000</v>
      </c>
      <c r="H22" s="23">
        <v>11000</v>
      </c>
      <c r="I22" s="23"/>
      <c r="J22" s="23"/>
      <c r="K22" s="102"/>
    </row>
    <row r="23" spans="1:11" s="77" customFormat="1" ht="33.75" customHeight="1" x14ac:dyDescent="0.2">
      <c r="A23" s="108"/>
      <c r="B23" s="108"/>
      <c r="C23" s="108"/>
      <c r="D23" s="108"/>
      <c r="E23" s="40" t="s">
        <v>140</v>
      </c>
      <c r="F23" s="68"/>
      <c r="G23" s="101">
        <f t="shared" si="0"/>
        <v>15000</v>
      </c>
      <c r="H23" s="23">
        <v>15000</v>
      </c>
      <c r="I23" s="23"/>
      <c r="J23" s="23"/>
      <c r="K23" s="102"/>
    </row>
    <row r="24" spans="1:11" s="77" customFormat="1" ht="55.5" customHeight="1" x14ac:dyDescent="0.2">
      <c r="A24" s="119"/>
      <c r="B24" s="119"/>
      <c r="C24" s="119"/>
      <c r="D24" s="119"/>
      <c r="E24" s="40" t="s">
        <v>86</v>
      </c>
      <c r="F24" s="65"/>
      <c r="G24" s="101">
        <v>50000</v>
      </c>
      <c r="H24" s="23">
        <v>50000</v>
      </c>
      <c r="I24" s="23"/>
      <c r="J24" s="23"/>
      <c r="K24" s="102"/>
    </row>
    <row r="25" spans="1:11" s="77" customFormat="1" ht="57" customHeight="1" x14ac:dyDescent="0.2">
      <c r="A25" s="99" t="s">
        <v>125</v>
      </c>
      <c r="B25" s="99" t="s">
        <v>126</v>
      </c>
      <c r="C25" s="99" t="s">
        <v>48</v>
      </c>
      <c r="D25" s="89" t="s">
        <v>127</v>
      </c>
      <c r="E25" s="68" t="s">
        <v>128</v>
      </c>
      <c r="F25" s="72"/>
      <c r="G25" s="23">
        <f t="shared" si="0"/>
        <v>2927253</v>
      </c>
      <c r="H25" s="23">
        <v>2927253</v>
      </c>
      <c r="I25" s="23"/>
      <c r="J25" s="23"/>
    </row>
    <row r="26" spans="1:11" s="77" customFormat="1" ht="57" customHeight="1" x14ac:dyDescent="0.2">
      <c r="A26" s="108" t="s">
        <v>134</v>
      </c>
      <c r="B26" s="108" t="s">
        <v>135</v>
      </c>
      <c r="C26" s="108"/>
      <c r="D26" s="110" t="s">
        <v>136</v>
      </c>
      <c r="E26" s="68" t="s">
        <v>93</v>
      </c>
      <c r="F26" s="71"/>
      <c r="G26" s="23">
        <f t="shared" si="0"/>
        <v>450000</v>
      </c>
      <c r="H26" s="23">
        <v>450000</v>
      </c>
      <c r="I26" s="23"/>
      <c r="J26" s="23"/>
    </row>
    <row r="27" spans="1:11" s="77" customFormat="1" ht="53.25" customHeight="1" x14ac:dyDescent="0.2">
      <c r="A27" s="108"/>
      <c r="B27" s="108"/>
      <c r="C27" s="108"/>
      <c r="D27" s="110"/>
      <c r="E27" s="68" t="s">
        <v>131</v>
      </c>
      <c r="F27" s="71"/>
      <c r="G27" s="23">
        <f t="shared" si="0"/>
        <v>90000</v>
      </c>
      <c r="H27" s="23">
        <v>90000</v>
      </c>
      <c r="I27" s="23"/>
      <c r="J27" s="23"/>
    </row>
    <row r="28" spans="1:11" s="77" customFormat="1" ht="53.25" customHeight="1" x14ac:dyDescent="0.2">
      <c r="A28" s="108"/>
      <c r="B28" s="108"/>
      <c r="C28" s="108"/>
      <c r="D28" s="110"/>
      <c r="E28" s="68" t="s">
        <v>137</v>
      </c>
      <c r="F28" s="71"/>
      <c r="G28" s="23">
        <f t="shared" si="0"/>
        <v>50000</v>
      </c>
      <c r="H28" s="23">
        <v>50000</v>
      </c>
      <c r="I28" s="23"/>
      <c r="J28" s="23"/>
    </row>
    <row r="29" spans="1:11" s="77" customFormat="1" ht="52.5" customHeight="1" x14ac:dyDescent="0.2">
      <c r="A29" s="108"/>
      <c r="B29" s="108"/>
      <c r="C29" s="108"/>
      <c r="D29" s="110"/>
      <c r="E29" s="68" t="s">
        <v>141</v>
      </c>
      <c r="F29" s="71"/>
      <c r="G29" s="23">
        <f t="shared" si="0"/>
        <v>80000</v>
      </c>
      <c r="H29" s="23">
        <v>80000</v>
      </c>
      <c r="I29" s="23"/>
      <c r="J29" s="23"/>
    </row>
    <row r="30" spans="1:11" s="77" customFormat="1" ht="55.5" customHeight="1" x14ac:dyDescent="0.2">
      <c r="A30" s="108"/>
      <c r="B30" s="108"/>
      <c r="C30" s="108"/>
      <c r="D30" s="110"/>
      <c r="E30" s="68" t="s">
        <v>142</v>
      </c>
      <c r="F30" s="71"/>
      <c r="G30" s="23">
        <f t="shared" si="0"/>
        <v>100000</v>
      </c>
      <c r="H30" s="23">
        <v>100000</v>
      </c>
      <c r="I30" s="23"/>
      <c r="J30" s="23"/>
    </row>
    <row r="31" spans="1:11" s="77" customFormat="1" ht="60" customHeight="1" x14ac:dyDescent="0.2">
      <c r="A31" s="84" t="s">
        <v>99</v>
      </c>
      <c r="B31" s="87">
        <v>7693</v>
      </c>
      <c r="C31" s="84" t="s">
        <v>100</v>
      </c>
      <c r="D31" s="89" t="s">
        <v>101</v>
      </c>
      <c r="E31" s="40" t="s">
        <v>118</v>
      </c>
      <c r="F31" s="71"/>
      <c r="G31" s="23">
        <f t="shared" si="0"/>
        <v>222813</v>
      </c>
      <c r="H31" s="23">
        <v>222813</v>
      </c>
      <c r="I31" s="23"/>
      <c r="J31" s="23"/>
    </row>
    <row r="32" spans="1:11" s="77" customFormat="1" ht="48" customHeight="1" x14ac:dyDescent="0.2">
      <c r="A32" s="79" t="s">
        <v>95</v>
      </c>
      <c r="B32" s="90">
        <v>7461</v>
      </c>
      <c r="C32" s="79" t="s">
        <v>96</v>
      </c>
      <c r="D32" s="78" t="s">
        <v>97</v>
      </c>
      <c r="E32" s="68" t="s">
        <v>49</v>
      </c>
      <c r="F32" s="72"/>
      <c r="G32" s="23">
        <f t="shared" si="0"/>
        <v>100000</v>
      </c>
      <c r="H32" s="23">
        <v>100000</v>
      </c>
      <c r="I32" s="23"/>
      <c r="J32" s="23"/>
    </row>
    <row r="33" spans="1:10" s="77" customFormat="1" ht="24.75" customHeight="1" x14ac:dyDescent="0.2">
      <c r="A33" s="111" t="s">
        <v>75</v>
      </c>
      <c r="B33" s="112"/>
      <c r="C33" s="112"/>
      <c r="D33" s="112"/>
      <c r="E33" s="112"/>
      <c r="F33" s="112"/>
      <c r="G33" s="112"/>
      <c r="H33" s="112"/>
      <c r="I33" s="112"/>
      <c r="J33" s="113"/>
    </row>
    <row r="34" spans="1:10" s="77" customFormat="1" ht="42" customHeight="1" x14ac:dyDescent="0.2">
      <c r="A34" s="81" t="s">
        <v>73</v>
      </c>
      <c r="B34" s="91">
        <v>8230</v>
      </c>
      <c r="C34" s="81" t="s">
        <v>56</v>
      </c>
      <c r="D34" s="35" t="s">
        <v>57</v>
      </c>
      <c r="E34" s="68" t="s">
        <v>58</v>
      </c>
      <c r="F34" s="68" t="s">
        <v>158</v>
      </c>
      <c r="G34" s="26">
        <f>H34+I34</f>
        <v>20000</v>
      </c>
      <c r="H34" s="26">
        <v>20000</v>
      </c>
      <c r="I34" s="26"/>
      <c r="J34" s="26"/>
    </row>
    <row r="35" spans="1:10" s="77" customFormat="1" ht="24.75" customHeight="1" x14ac:dyDescent="0.2">
      <c r="A35" s="111" t="s">
        <v>143</v>
      </c>
      <c r="B35" s="112"/>
      <c r="C35" s="112"/>
      <c r="D35" s="112"/>
      <c r="E35" s="112"/>
      <c r="F35" s="112"/>
      <c r="G35" s="112"/>
      <c r="H35" s="112"/>
      <c r="I35" s="112"/>
      <c r="J35" s="113"/>
    </row>
    <row r="36" spans="1:10" s="43" customFormat="1" ht="45" customHeight="1" x14ac:dyDescent="0.2">
      <c r="A36" s="114" t="s">
        <v>61</v>
      </c>
      <c r="B36" s="116">
        <v>3031</v>
      </c>
      <c r="C36" s="116">
        <v>1030</v>
      </c>
      <c r="D36" s="117" t="s">
        <v>62</v>
      </c>
      <c r="E36" s="68" t="s">
        <v>148</v>
      </c>
      <c r="F36" s="68" t="s">
        <v>144</v>
      </c>
      <c r="G36" s="23">
        <v>3440</v>
      </c>
      <c r="H36" s="23">
        <v>3440</v>
      </c>
      <c r="I36" s="23"/>
      <c r="J36" s="23"/>
    </row>
    <row r="37" spans="1:10" s="43" customFormat="1" ht="37.5" customHeight="1" x14ac:dyDescent="0.2">
      <c r="A37" s="115"/>
      <c r="B37" s="115"/>
      <c r="C37" s="115"/>
      <c r="D37" s="118"/>
      <c r="E37" s="68" t="s">
        <v>149</v>
      </c>
      <c r="F37" s="68"/>
      <c r="G37" s="23">
        <v>13000</v>
      </c>
      <c r="H37" s="23">
        <v>13000</v>
      </c>
      <c r="I37" s="23"/>
      <c r="J37" s="23"/>
    </row>
    <row r="38" spans="1:10" s="14" customFormat="1" ht="38.25" x14ac:dyDescent="0.2">
      <c r="A38" s="105" t="s">
        <v>63</v>
      </c>
      <c r="B38" s="104">
        <v>3032</v>
      </c>
      <c r="C38" s="104">
        <v>1070</v>
      </c>
      <c r="D38" s="45" t="s">
        <v>65</v>
      </c>
      <c r="E38" s="40" t="s">
        <v>145</v>
      </c>
      <c r="F38" s="68"/>
      <c r="G38" s="23">
        <v>2000</v>
      </c>
      <c r="H38" s="23">
        <v>2000</v>
      </c>
      <c r="I38" s="23"/>
      <c r="J38" s="23"/>
    </row>
    <row r="39" spans="1:10" s="43" customFormat="1" ht="38.25" x14ac:dyDescent="0.2">
      <c r="A39" s="105" t="s">
        <v>66</v>
      </c>
      <c r="B39" s="104">
        <v>3035</v>
      </c>
      <c r="C39" s="104">
        <v>1070</v>
      </c>
      <c r="D39" s="103" t="s">
        <v>64</v>
      </c>
      <c r="E39" s="40" t="s">
        <v>147</v>
      </c>
      <c r="F39" s="68"/>
      <c r="G39" s="23">
        <v>80000</v>
      </c>
      <c r="H39" s="23">
        <v>80000</v>
      </c>
      <c r="I39" s="23"/>
      <c r="J39" s="23"/>
    </row>
    <row r="40" spans="1:10" s="43" customFormat="1" ht="38.25" x14ac:dyDescent="0.2">
      <c r="A40" s="84" t="s">
        <v>67</v>
      </c>
      <c r="B40" s="87">
        <v>3050</v>
      </c>
      <c r="C40" s="87">
        <v>1070</v>
      </c>
      <c r="D40" s="88" t="s">
        <v>68</v>
      </c>
      <c r="E40" s="40" t="s">
        <v>152</v>
      </c>
      <c r="F40" s="68"/>
      <c r="G40" s="23">
        <v>9901</v>
      </c>
      <c r="H40" s="23">
        <v>9901</v>
      </c>
      <c r="I40" s="23"/>
      <c r="J40" s="23"/>
    </row>
    <row r="41" spans="1:10" s="14" customFormat="1" ht="52.5" customHeight="1" x14ac:dyDescent="0.2">
      <c r="A41" s="99" t="s">
        <v>138</v>
      </c>
      <c r="B41" s="98">
        <v>3090</v>
      </c>
      <c r="C41" s="98">
        <v>1030</v>
      </c>
      <c r="D41" s="97" t="s">
        <v>139</v>
      </c>
      <c r="E41" s="68" t="s">
        <v>153</v>
      </c>
      <c r="F41" s="68"/>
      <c r="G41" s="23">
        <v>3108</v>
      </c>
      <c r="H41" s="23">
        <v>3108</v>
      </c>
      <c r="I41" s="23"/>
      <c r="J41" s="23"/>
    </row>
    <row r="42" spans="1:10" s="43" customFormat="1" ht="81" customHeight="1" x14ac:dyDescent="0.2">
      <c r="A42" s="105" t="s">
        <v>59</v>
      </c>
      <c r="B42" s="104">
        <v>3160</v>
      </c>
      <c r="C42" s="56">
        <v>1010</v>
      </c>
      <c r="D42" s="89" t="s">
        <v>60</v>
      </c>
      <c r="E42" s="40" t="s">
        <v>146</v>
      </c>
      <c r="F42" s="71"/>
      <c r="G42" s="23">
        <f>H42+I42</f>
        <v>35252</v>
      </c>
      <c r="H42" s="23">
        <v>35252</v>
      </c>
      <c r="I42" s="23"/>
      <c r="J42" s="23"/>
    </row>
    <row r="43" spans="1:10" s="14" customFormat="1" ht="52.5" customHeight="1" x14ac:dyDescent="0.2">
      <c r="A43" s="84" t="s">
        <v>69</v>
      </c>
      <c r="B43" s="87">
        <v>3171</v>
      </c>
      <c r="C43" s="87">
        <v>1010</v>
      </c>
      <c r="D43" s="88" t="s">
        <v>70</v>
      </c>
      <c r="E43" s="40" t="s">
        <v>150</v>
      </c>
      <c r="F43" s="68"/>
      <c r="G43" s="23">
        <v>3380</v>
      </c>
      <c r="H43" s="23">
        <v>3380</v>
      </c>
      <c r="I43" s="23"/>
      <c r="J43" s="23"/>
    </row>
    <row r="44" spans="1:10" s="43" customFormat="1" ht="72.75" customHeight="1" x14ac:dyDescent="0.2">
      <c r="A44" s="84" t="s">
        <v>71</v>
      </c>
      <c r="B44" s="87">
        <v>3180</v>
      </c>
      <c r="C44" s="87">
        <v>1060</v>
      </c>
      <c r="D44" s="88" t="s">
        <v>72</v>
      </c>
      <c r="E44" s="40" t="s">
        <v>151</v>
      </c>
      <c r="F44" s="68"/>
      <c r="G44" s="23">
        <v>3074</v>
      </c>
      <c r="H44" s="23">
        <v>3074</v>
      </c>
      <c r="I44" s="23"/>
      <c r="J44" s="23"/>
    </row>
    <row r="45" spans="1:10" s="77" customFormat="1" ht="72.75" customHeight="1" x14ac:dyDescent="0.2">
      <c r="A45" s="107" t="s">
        <v>25</v>
      </c>
      <c r="B45" s="107" t="s">
        <v>26</v>
      </c>
      <c r="C45" s="107" t="s">
        <v>27</v>
      </c>
      <c r="D45" s="109" t="s">
        <v>28</v>
      </c>
      <c r="E45" s="106" t="s">
        <v>154</v>
      </c>
      <c r="F45" s="40"/>
      <c r="G45" s="23">
        <f>H45</f>
        <v>32000</v>
      </c>
      <c r="H45" s="23">
        <v>32000</v>
      </c>
      <c r="I45" s="23"/>
      <c r="J45" s="23"/>
    </row>
    <row r="46" spans="1:10" s="77" customFormat="1" ht="59.25" customHeight="1" x14ac:dyDescent="0.2">
      <c r="A46" s="108"/>
      <c r="B46" s="108"/>
      <c r="C46" s="108"/>
      <c r="D46" s="110"/>
      <c r="E46" s="106" t="s">
        <v>155</v>
      </c>
      <c r="F46" s="40"/>
      <c r="G46" s="23">
        <v>13500</v>
      </c>
      <c r="H46" s="23">
        <v>13500</v>
      </c>
      <c r="I46" s="23"/>
      <c r="J46" s="23"/>
    </row>
    <row r="47" spans="1:10" s="77" customFormat="1" ht="42" customHeight="1" x14ac:dyDescent="0.2">
      <c r="A47" s="108"/>
      <c r="B47" s="108"/>
      <c r="C47" s="108"/>
      <c r="D47" s="110"/>
      <c r="E47" s="106" t="s">
        <v>156</v>
      </c>
      <c r="F47" s="40"/>
      <c r="G47" s="23">
        <v>31000</v>
      </c>
      <c r="H47" s="23">
        <v>31000</v>
      </c>
      <c r="I47" s="23"/>
      <c r="J47" s="23"/>
    </row>
    <row r="48" spans="1:10" s="77" customFormat="1" ht="42" customHeight="1" x14ac:dyDescent="0.2">
      <c r="A48" s="108"/>
      <c r="B48" s="108"/>
      <c r="C48" s="108"/>
      <c r="D48" s="110"/>
      <c r="E48" s="106" t="s">
        <v>157</v>
      </c>
      <c r="F48" s="40"/>
      <c r="G48" s="23">
        <v>20000</v>
      </c>
      <c r="H48" s="23">
        <v>20000</v>
      </c>
      <c r="I48" s="23"/>
      <c r="J48" s="23"/>
    </row>
    <row r="49" spans="1:10" s="15" customFormat="1" ht="11.25" customHeight="1" x14ac:dyDescent="0.2">
      <c r="A49" s="92"/>
      <c r="B49" s="93"/>
      <c r="C49" s="94"/>
      <c r="D49" s="95"/>
      <c r="E49" s="58"/>
      <c r="F49" s="58"/>
      <c r="G49" s="59"/>
      <c r="H49" s="59"/>
      <c r="I49" s="59"/>
      <c r="J49" s="60"/>
    </row>
    <row r="50" spans="1:10" s="14" customFormat="1" ht="28.5" customHeight="1" x14ac:dyDescent="0.2">
      <c r="A50" s="61" t="s">
        <v>102</v>
      </c>
      <c r="B50" s="52"/>
      <c r="C50" s="53"/>
      <c r="D50" s="62" t="s">
        <v>103</v>
      </c>
      <c r="E50" s="25"/>
      <c r="F50" s="25"/>
      <c r="G50" s="66">
        <f>G51</f>
        <v>5599275</v>
      </c>
      <c r="H50" s="66">
        <f>H51</f>
        <v>4271255</v>
      </c>
      <c r="I50" s="66">
        <f>I51</f>
        <v>1328020</v>
      </c>
      <c r="J50" s="66">
        <f>J51</f>
        <v>40000</v>
      </c>
    </row>
    <row r="51" spans="1:10" s="14" customFormat="1" ht="28.5" customHeight="1" x14ac:dyDescent="0.2">
      <c r="A51" s="61" t="s">
        <v>104</v>
      </c>
      <c r="B51" s="52"/>
      <c r="C51" s="53"/>
      <c r="D51" s="62" t="s">
        <v>103</v>
      </c>
      <c r="E51" s="25"/>
      <c r="F51" s="25"/>
      <c r="G51" s="66">
        <f>H51+I51</f>
        <v>5599275</v>
      </c>
      <c r="H51" s="66">
        <f>SUM(H53:H66)</f>
        <v>4271255</v>
      </c>
      <c r="I51" s="66">
        <f>I53+I54+I55+I56+I57+I58+I59+I60+I61+I63+I66</f>
        <v>1328020</v>
      </c>
      <c r="J51" s="66">
        <f>J53+J54+J55+J56+J57+J58+J59+J60+J61+J63+J66</f>
        <v>40000</v>
      </c>
    </row>
    <row r="52" spans="1:10" ht="21" customHeight="1" x14ac:dyDescent="0.2">
      <c r="A52" s="32"/>
      <c r="B52" s="33"/>
      <c r="C52" s="34" t="s">
        <v>120</v>
      </c>
      <c r="D52" s="27"/>
      <c r="E52" s="27"/>
      <c r="F52" s="27"/>
      <c r="G52" s="27"/>
      <c r="H52" s="27"/>
      <c r="I52" s="27"/>
      <c r="J52" s="28"/>
    </row>
    <row r="53" spans="1:10" s="43" customFormat="1" ht="27.75" customHeight="1" x14ac:dyDescent="0.2">
      <c r="A53" s="135" t="s">
        <v>108</v>
      </c>
      <c r="B53" s="138" t="s">
        <v>23</v>
      </c>
      <c r="C53" s="139" t="s">
        <v>24</v>
      </c>
      <c r="D53" s="132" t="s">
        <v>33</v>
      </c>
      <c r="E53" s="68" t="s">
        <v>47</v>
      </c>
      <c r="F53" s="71" t="s">
        <v>119</v>
      </c>
      <c r="G53" s="23">
        <v>15000</v>
      </c>
      <c r="H53" s="23">
        <v>15000</v>
      </c>
      <c r="I53" s="23"/>
      <c r="J53" s="23"/>
    </row>
    <row r="54" spans="1:10" s="43" customFormat="1" ht="27.75" customHeight="1" x14ac:dyDescent="0.2">
      <c r="A54" s="135"/>
      <c r="B54" s="135"/>
      <c r="C54" s="136"/>
      <c r="D54" s="133"/>
      <c r="E54" s="68" t="s">
        <v>105</v>
      </c>
      <c r="F54" s="71"/>
      <c r="G54" s="23">
        <v>50000</v>
      </c>
      <c r="H54" s="23">
        <v>500000</v>
      </c>
      <c r="I54" s="23"/>
      <c r="J54" s="23"/>
    </row>
    <row r="55" spans="1:10" s="43" customFormat="1" ht="27.75" customHeight="1" x14ac:dyDescent="0.2">
      <c r="A55" s="135"/>
      <c r="B55" s="135"/>
      <c r="C55" s="136"/>
      <c r="D55" s="133"/>
      <c r="E55" s="68" t="s">
        <v>107</v>
      </c>
      <c r="F55" s="71"/>
      <c r="G55" s="23">
        <f>H55</f>
        <v>15000</v>
      </c>
      <c r="H55" s="23">
        <v>15000</v>
      </c>
      <c r="I55" s="23"/>
      <c r="J55" s="23"/>
    </row>
    <row r="56" spans="1:10" s="43" customFormat="1" ht="27.75" customHeight="1" x14ac:dyDescent="0.2">
      <c r="A56" s="135"/>
      <c r="B56" s="135"/>
      <c r="C56" s="136"/>
      <c r="D56" s="133"/>
      <c r="E56" s="68" t="s">
        <v>94</v>
      </c>
      <c r="F56" s="71"/>
      <c r="G56" s="23">
        <v>10000</v>
      </c>
      <c r="H56" s="23">
        <v>10000</v>
      </c>
      <c r="I56" s="23"/>
      <c r="J56" s="23"/>
    </row>
    <row r="57" spans="1:10" s="43" customFormat="1" ht="15" x14ac:dyDescent="0.2">
      <c r="A57" s="137"/>
      <c r="B57" s="137"/>
      <c r="C57" s="140"/>
      <c r="D57" s="134"/>
      <c r="E57" s="68" t="s">
        <v>46</v>
      </c>
      <c r="F57" s="71"/>
      <c r="G57" s="23">
        <f t="shared" ref="G57" si="1">H57+I57</f>
        <v>1654470</v>
      </c>
      <c r="H57" s="23">
        <v>1091700</v>
      </c>
      <c r="I57" s="23">
        <v>562770</v>
      </c>
      <c r="J57" s="23"/>
    </row>
    <row r="58" spans="1:10" s="43" customFormat="1" ht="38.25" x14ac:dyDescent="0.2">
      <c r="A58" s="135" t="s">
        <v>109</v>
      </c>
      <c r="B58" s="135" t="s">
        <v>53</v>
      </c>
      <c r="C58" s="136" t="s">
        <v>54</v>
      </c>
      <c r="D58" s="133" t="s">
        <v>55</v>
      </c>
      <c r="E58" s="68" t="s">
        <v>40</v>
      </c>
      <c r="F58" s="71"/>
      <c r="G58" s="23">
        <f t="shared" ref="G58:G66" si="2">H58+I58</f>
        <v>2234375</v>
      </c>
      <c r="H58" s="23">
        <v>1509125</v>
      </c>
      <c r="I58" s="23">
        <v>725250</v>
      </c>
      <c r="J58" s="23"/>
    </row>
    <row r="59" spans="1:10" s="43" customFormat="1" ht="15" x14ac:dyDescent="0.2">
      <c r="A59" s="135"/>
      <c r="B59" s="135"/>
      <c r="C59" s="136"/>
      <c r="D59" s="133"/>
      <c r="E59" s="68" t="s">
        <v>47</v>
      </c>
      <c r="F59" s="71"/>
      <c r="G59" s="23">
        <f t="shared" si="2"/>
        <v>20000</v>
      </c>
      <c r="H59" s="23">
        <v>20000</v>
      </c>
      <c r="I59" s="23"/>
      <c r="J59" s="23"/>
    </row>
    <row r="60" spans="1:10" s="43" customFormat="1" ht="25.5" x14ac:dyDescent="0.2">
      <c r="A60" s="135"/>
      <c r="B60" s="135"/>
      <c r="C60" s="136"/>
      <c r="D60" s="133"/>
      <c r="E60" s="68" t="s">
        <v>74</v>
      </c>
      <c r="F60" s="71"/>
      <c r="G60" s="23">
        <f t="shared" si="2"/>
        <v>25000</v>
      </c>
      <c r="H60" s="23">
        <v>25000</v>
      </c>
      <c r="I60" s="23"/>
      <c r="J60" s="23"/>
    </row>
    <row r="61" spans="1:10" s="43" customFormat="1" ht="38.25" x14ac:dyDescent="0.2">
      <c r="A61" s="135"/>
      <c r="B61" s="135"/>
      <c r="C61" s="136"/>
      <c r="D61" s="133"/>
      <c r="E61" s="68" t="s">
        <v>121</v>
      </c>
      <c r="F61" s="71"/>
      <c r="G61" s="23">
        <f t="shared" si="2"/>
        <v>168000</v>
      </c>
      <c r="H61" s="23">
        <v>168000</v>
      </c>
      <c r="I61" s="23"/>
      <c r="J61" s="23"/>
    </row>
    <row r="62" spans="1:10" s="43" customFormat="1" ht="25.5" x14ac:dyDescent="0.2">
      <c r="A62" s="135"/>
      <c r="B62" s="135"/>
      <c r="C62" s="136"/>
      <c r="D62" s="133"/>
      <c r="E62" s="68" t="s">
        <v>106</v>
      </c>
      <c r="F62" s="71"/>
      <c r="G62" s="23">
        <f t="shared" si="2"/>
        <v>20000</v>
      </c>
      <c r="H62" s="23">
        <v>20000</v>
      </c>
      <c r="I62" s="23"/>
      <c r="J62" s="23"/>
    </row>
    <row r="63" spans="1:10" s="43" customFormat="1" ht="51" x14ac:dyDescent="0.2">
      <c r="A63" s="135"/>
      <c r="B63" s="135"/>
      <c r="C63" s="136"/>
      <c r="D63" s="133"/>
      <c r="E63" s="83" t="s">
        <v>122</v>
      </c>
      <c r="F63" s="71"/>
      <c r="G63" s="23">
        <f t="shared" si="2"/>
        <v>890000</v>
      </c>
      <c r="H63" s="23">
        <v>890000</v>
      </c>
      <c r="I63" s="23"/>
      <c r="J63" s="23"/>
    </row>
    <row r="64" spans="1:10" s="43" customFormat="1" ht="41.25" customHeight="1" x14ac:dyDescent="0.2">
      <c r="A64" s="75" t="s">
        <v>110</v>
      </c>
      <c r="B64" s="75" t="s">
        <v>52</v>
      </c>
      <c r="C64" s="76" t="s">
        <v>36</v>
      </c>
      <c r="D64" s="68" t="s">
        <v>34</v>
      </c>
      <c r="E64" s="68" t="s">
        <v>39</v>
      </c>
      <c r="F64" s="71"/>
      <c r="G64" s="23">
        <f t="shared" si="2"/>
        <v>5430</v>
      </c>
      <c r="H64" s="23">
        <v>5430</v>
      </c>
      <c r="I64" s="23"/>
      <c r="J64" s="23"/>
    </row>
    <row r="65" spans="1:10" s="43" customFormat="1" ht="42.75" customHeight="1" x14ac:dyDescent="0.2">
      <c r="A65" s="39" t="s">
        <v>111</v>
      </c>
      <c r="B65" s="75" t="s">
        <v>50</v>
      </c>
      <c r="C65" s="76" t="s">
        <v>36</v>
      </c>
      <c r="D65" s="68" t="s">
        <v>51</v>
      </c>
      <c r="E65" s="68" t="s">
        <v>47</v>
      </c>
      <c r="F65" s="71"/>
      <c r="G65" s="23">
        <f t="shared" si="2"/>
        <v>2000</v>
      </c>
      <c r="H65" s="26">
        <v>2000</v>
      </c>
      <c r="I65" s="26"/>
      <c r="J65" s="26"/>
    </row>
    <row r="66" spans="1:10" s="43" customFormat="1" ht="63.75" customHeight="1" x14ac:dyDescent="0.2">
      <c r="A66" s="75" t="s">
        <v>114</v>
      </c>
      <c r="B66" s="75" t="s">
        <v>112</v>
      </c>
      <c r="C66" s="76" t="s">
        <v>36</v>
      </c>
      <c r="D66" s="96" t="s">
        <v>113</v>
      </c>
      <c r="E66" s="68" t="s">
        <v>123</v>
      </c>
      <c r="F66" s="71"/>
      <c r="G66" s="23">
        <f t="shared" si="2"/>
        <v>40000</v>
      </c>
      <c r="H66" s="26"/>
      <c r="I66" s="26">
        <v>40000</v>
      </c>
      <c r="J66" s="26">
        <v>40000</v>
      </c>
    </row>
    <row r="67" spans="1:10" s="14" customFormat="1" ht="28.5" customHeight="1" x14ac:dyDescent="0.2">
      <c r="A67" s="61" t="s">
        <v>76</v>
      </c>
      <c r="B67" s="52"/>
      <c r="C67" s="53"/>
      <c r="D67" s="62" t="s">
        <v>77</v>
      </c>
      <c r="E67" s="25"/>
      <c r="F67" s="25"/>
      <c r="G67" s="66">
        <f>G68</f>
        <v>25000</v>
      </c>
      <c r="H67" s="66">
        <f>H68</f>
        <v>25000</v>
      </c>
      <c r="I67" s="66"/>
      <c r="J67" s="66">
        <f>J68</f>
        <v>0</v>
      </c>
    </row>
    <row r="68" spans="1:10" s="14" customFormat="1" ht="35.25" customHeight="1" x14ac:dyDescent="0.2">
      <c r="A68" s="54" t="s">
        <v>78</v>
      </c>
      <c r="B68" s="54"/>
      <c r="C68" s="55"/>
      <c r="D68" s="22" t="s">
        <v>77</v>
      </c>
      <c r="E68" s="1"/>
      <c r="F68" s="1"/>
      <c r="G68" s="67">
        <f>G70+G72</f>
        <v>25000</v>
      </c>
      <c r="H68" s="67">
        <f>H70+H72</f>
        <v>25000</v>
      </c>
      <c r="I68" s="67"/>
      <c r="J68" s="67"/>
    </row>
    <row r="69" spans="1:10" s="86" customFormat="1" ht="21" customHeight="1" x14ac:dyDescent="0.2">
      <c r="A69" s="32"/>
      <c r="B69" s="33"/>
      <c r="C69" s="34" t="s">
        <v>120</v>
      </c>
      <c r="D69" s="27"/>
      <c r="E69" s="27"/>
      <c r="F69" s="27"/>
      <c r="G69" s="27"/>
      <c r="H69" s="27"/>
      <c r="I69" s="27"/>
      <c r="J69" s="28"/>
    </row>
    <row r="70" spans="1:10" s="43" customFormat="1" ht="81" customHeight="1" x14ac:dyDescent="0.2">
      <c r="A70" s="79" t="s">
        <v>83</v>
      </c>
      <c r="B70" s="79" t="s">
        <v>84</v>
      </c>
      <c r="C70" s="80" t="s">
        <v>89</v>
      </c>
      <c r="D70" s="82" t="s">
        <v>90</v>
      </c>
      <c r="E70" s="83" t="s">
        <v>85</v>
      </c>
      <c r="F70" s="83" t="s">
        <v>119</v>
      </c>
      <c r="G70" s="85">
        <v>5000</v>
      </c>
      <c r="H70" s="85">
        <v>5000</v>
      </c>
      <c r="I70" s="85"/>
      <c r="J70" s="85"/>
    </row>
    <row r="71" spans="1:10" s="43" customFormat="1" ht="18.75" customHeight="1" x14ac:dyDescent="0.2">
      <c r="A71" s="111" t="s">
        <v>115</v>
      </c>
      <c r="B71" s="130"/>
      <c r="C71" s="130"/>
      <c r="D71" s="130"/>
      <c r="E71" s="130"/>
      <c r="F71" s="130"/>
      <c r="G71" s="130"/>
      <c r="H71" s="130"/>
      <c r="I71" s="130"/>
      <c r="J71" s="131"/>
    </row>
    <row r="72" spans="1:10" s="43" customFormat="1" ht="55.5" customHeight="1" x14ac:dyDescent="0.2">
      <c r="A72" s="79" t="s">
        <v>79</v>
      </c>
      <c r="B72" s="79" t="s">
        <v>80</v>
      </c>
      <c r="C72" s="79" t="s">
        <v>87</v>
      </c>
      <c r="D72" s="82" t="s">
        <v>88</v>
      </c>
      <c r="E72" s="40" t="s">
        <v>117</v>
      </c>
      <c r="F72" s="68" t="s">
        <v>116</v>
      </c>
      <c r="G72" s="23">
        <v>20000</v>
      </c>
      <c r="H72" s="23">
        <v>20000</v>
      </c>
      <c r="I72" s="23"/>
      <c r="J72" s="23"/>
    </row>
    <row r="73" spans="1:10" s="15" customFormat="1" ht="15" x14ac:dyDescent="0.2">
      <c r="A73" s="69" t="s">
        <v>10</v>
      </c>
      <c r="B73" s="69" t="s">
        <v>10</v>
      </c>
      <c r="C73" s="13" t="s">
        <v>10</v>
      </c>
      <c r="D73" s="1" t="s">
        <v>15</v>
      </c>
      <c r="E73" s="70"/>
      <c r="F73" s="57" t="s">
        <v>10</v>
      </c>
      <c r="G73" s="67">
        <f>G67+G50+G13</f>
        <v>14429796</v>
      </c>
      <c r="H73" s="67">
        <f>H67+H50+H13</f>
        <v>13101776</v>
      </c>
      <c r="I73" s="67">
        <f>I67+I50+I13</f>
        <v>1328020</v>
      </c>
      <c r="J73" s="67">
        <f>J67+J50+J14</f>
        <v>40000</v>
      </c>
    </row>
    <row r="74" spans="1:10" s="15" customFormat="1" ht="15" x14ac:dyDescent="0.2">
      <c r="A74" s="46"/>
      <c r="B74" s="46"/>
      <c r="C74" s="47"/>
      <c r="D74" s="48"/>
      <c r="E74" s="49"/>
      <c r="F74" s="50"/>
      <c r="G74" s="51"/>
      <c r="H74" s="51"/>
      <c r="I74" s="51"/>
      <c r="J74" s="51"/>
    </row>
    <row r="75" spans="1:10" x14ac:dyDescent="0.2">
      <c r="A75" s="44"/>
      <c r="B75" s="44"/>
      <c r="E75" s="41"/>
      <c r="I75" s="16"/>
      <c r="J75" s="16"/>
    </row>
    <row r="76" spans="1:10" ht="15.75" x14ac:dyDescent="0.25">
      <c r="A76" s="73" t="s">
        <v>1</v>
      </c>
      <c r="B76" s="2"/>
      <c r="C76" s="2"/>
      <c r="D76" s="2"/>
      <c r="E76" s="74" t="s">
        <v>98</v>
      </c>
      <c r="F76" s="2"/>
      <c r="G76" s="2"/>
      <c r="H76" s="2"/>
      <c r="I76" s="2"/>
      <c r="J76" s="2"/>
    </row>
    <row r="77" spans="1:10" s="2" customFormat="1" ht="15" x14ac:dyDescent="0.25">
      <c r="A77" s="17"/>
      <c r="B77" s="17"/>
      <c r="E77" s="42"/>
    </row>
    <row r="78" spans="1:10" s="2" customFormat="1" ht="15" x14ac:dyDescent="0.25">
      <c r="A78" s="17"/>
      <c r="B78" s="17"/>
    </row>
    <row r="79" spans="1:10" s="2" customFormat="1" ht="15" x14ac:dyDescent="0.25">
      <c r="A79" s="129"/>
      <c r="B79" s="129"/>
      <c r="C79" s="129"/>
      <c r="D79" s="129"/>
      <c r="E79" s="129"/>
      <c r="F79" s="129"/>
      <c r="G79" s="129"/>
      <c r="H79" s="129"/>
      <c r="I79" s="129"/>
      <c r="J79" s="129"/>
    </row>
    <row r="80" spans="1:10" s="2" customFormat="1" ht="15" x14ac:dyDescent="0.25">
      <c r="A80" s="17"/>
      <c r="B80" s="17"/>
    </row>
    <row r="81" spans="1:10" s="2" customFormat="1" ht="15" x14ac:dyDescent="0.25">
      <c r="A81" s="128"/>
      <c r="B81" s="128"/>
      <c r="C81" s="128"/>
      <c r="D81" s="128"/>
      <c r="E81" s="8"/>
      <c r="F81" s="8"/>
      <c r="I81" s="18"/>
    </row>
    <row r="82" spans="1:10" s="2" customFormat="1" ht="15" x14ac:dyDescent="0.25">
      <c r="A82" s="10"/>
      <c r="B82" s="10"/>
      <c r="C82" s="5"/>
      <c r="D82" s="6"/>
      <c r="E82" s="3"/>
      <c r="F82" s="3"/>
      <c r="G82" s="3"/>
      <c r="H82" s="3"/>
      <c r="I82" s="3"/>
      <c r="J82" s="3"/>
    </row>
    <row r="83" spans="1:10" s="2" customFormat="1" ht="15" x14ac:dyDescent="0.25">
      <c r="A83" s="10"/>
      <c r="B83" s="10"/>
      <c r="C83" s="5"/>
      <c r="D83" s="6"/>
      <c r="E83" s="3"/>
      <c r="F83" s="3"/>
      <c r="G83" s="3"/>
      <c r="H83" s="3"/>
      <c r="I83" s="3"/>
      <c r="J83" s="3"/>
    </row>
  </sheetData>
  <mergeCells count="43"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81:D81"/>
    <mergeCell ref="A79:J79"/>
    <mergeCell ref="A26:A30"/>
    <mergeCell ref="D26:D30"/>
    <mergeCell ref="B26:B30"/>
    <mergeCell ref="C26:C30"/>
    <mergeCell ref="A33:J33"/>
    <mergeCell ref="A71:J71"/>
    <mergeCell ref="D53:D57"/>
    <mergeCell ref="A58:A63"/>
    <mergeCell ref="B58:B63"/>
    <mergeCell ref="C58:C63"/>
    <mergeCell ref="D58:D63"/>
    <mergeCell ref="A53:A57"/>
    <mergeCell ref="B53:B57"/>
    <mergeCell ref="C53:C57"/>
    <mergeCell ref="B22:B24"/>
    <mergeCell ref="C22:C24"/>
    <mergeCell ref="A22:A24"/>
    <mergeCell ref="D22:D24"/>
    <mergeCell ref="D16:D20"/>
    <mergeCell ref="A16:A20"/>
    <mergeCell ref="B16:B20"/>
    <mergeCell ref="C16:C20"/>
    <mergeCell ref="A45:A48"/>
    <mergeCell ref="B45:B48"/>
    <mergeCell ref="C45:C48"/>
    <mergeCell ref="D45:D48"/>
    <mergeCell ref="A35:J35"/>
    <mergeCell ref="A36:A37"/>
    <mergeCell ref="B36:B37"/>
    <mergeCell ref="C36:C37"/>
    <mergeCell ref="D36:D37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2021-12-21T13:27:27Z</cp:lastPrinted>
  <dcterms:created xsi:type="dcterms:W3CDTF">1996-10-08T23:32:33Z</dcterms:created>
  <dcterms:modified xsi:type="dcterms:W3CDTF">2021-12-22T05:39:27Z</dcterms:modified>
</cp:coreProperties>
</file>