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31.08. август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(12.2018)'!$A$1:$J$128</definedName>
  </definedNames>
  <calcPr calcId="162913"/>
</workbook>
</file>

<file path=xl/calcChain.xml><?xml version="1.0" encoding="utf-8"?>
<calcChain xmlns="http://schemas.openxmlformats.org/spreadsheetml/2006/main">
  <c r="H91" i="49" l="1"/>
  <c r="I91" i="49"/>
  <c r="G114" i="49"/>
  <c r="G113" i="49"/>
  <c r="G112" i="49"/>
  <c r="G111" i="49"/>
  <c r="G110" i="49"/>
  <c r="G109" i="49"/>
  <c r="G108" i="49"/>
  <c r="G107" i="49"/>
  <c r="G106" i="49"/>
  <c r="G105" i="49"/>
  <c r="G104" i="49"/>
  <c r="G103" i="49"/>
  <c r="G102" i="49"/>
  <c r="G101" i="49"/>
  <c r="G100" i="49"/>
  <c r="J91" i="49"/>
  <c r="H14" i="49"/>
  <c r="G30" i="49"/>
  <c r="G21" i="49"/>
  <c r="G29" i="49" l="1"/>
  <c r="I14" i="49" l="1"/>
  <c r="J14" i="49"/>
  <c r="G37" i="49"/>
  <c r="G41" i="49"/>
  <c r="J90" i="49" l="1"/>
  <c r="I90" i="49"/>
  <c r="G60" i="49"/>
  <c r="G59" i="49"/>
  <c r="G58" i="49"/>
  <c r="G57" i="49"/>
  <c r="G56" i="49"/>
  <c r="G55" i="49"/>
  <c r="G54" i="49"/>
  <c r="G53" i="49"/>
  <c r="G52" i="49"/>
  <c r="G51" i="49"/>
  <c r="G50" i="49"/>
  <c r="G49" i="49"/>
  <c r="G48" i="49"/>
  <c r="G47" i="49"/>
  <c r="G46" i="49"/>
  <c r="G45" i="49"/>
  <c r="G44" i="49"/>
  <c r="G43" i="49"/>
  <c r="G42" i="49"/>
  <c r="G40" i="49"/>
  <c r="G39" i="49"/>
  <c r="G38" i="49"/>
  <c r="G36" i="49"/>
  <c r="G35" i="49"/>
  <c r="G34" i="49"/>
  <c r="G33" i="49"/>
  <c r="G32" i="49"/>
  <c r="G31" i="49"/>
  <c r="G28" i="49"/>
  <c r="G27" i="49"/>
  <c r="G26" i="49"/>
  <c r="G25" i="49"/>
  <c r="G24" i="49"/>
  <c r="G23" i="49"/>
  <c r="G22" i="49"/>
  <c r="G20" i="49"/>
  <c r="G19" i="49"/>
  <c r="G17" i="49"/>
  <c r="G16" i="49"/>
  <c r="G91" i="49" l="1"/>
  <c r="G14" i="49"/>
  <c r="G99" i="49"/>
  <c r="G98" i="49"/>
  <c r="H90" i="49" l="1"/>
  <c r="G90" i="49"/>
  <c r="H115" i="49" l="1"/>
  <c r="G115" i="49"/>
  <c r="H13" i="49" l="1"/>
  <c r="H123" i="49" s="1"/>
  <c r="I13" i="49" l="1"/>
  <c r="I123" i="49" s="1"/>
  <c r="J13" i="49"/>
  <c r="G67" i="49" l="1"/>
  <c r="G66" i="49"/>
  <c r="G65" i="49"/>
  <c r="G63" i="49"/>
  <c r="G69" i="49"/>
  <c r="G64" i="49"/>
  <c r="G62" i="49"/>
  <c r="G74" i="49" l="1"/>
  <c r="G73" i="49"/>
  <c r="G75" i="49"/>
  <c r="J115" i="49" l="1"/>
  <c r="J123" i="49" s="1"/>
  <c r="G13" i="49" l="1"/>
  <c r="G123" i="49" s="1"/>
</calcChain>
</file>

<file path=xl/sharedStrings.xml><?xml version="1.0" encoding="utf-8"?>
<sst xmlns="http://schemas.openxmlformats.org/spreadsheetml/2006/main" count="372" uniqueCount="231">
  <si>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</si>
  <si>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</si>
  <si>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</si>
  <si>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</si>
  <si>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</si>
  <si>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</si>
  <si>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</si>
  <si>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</si>
  <si>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</si>
  <si>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</si>
  <si>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</si>
  <si>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</si>
  <si>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</si>
  <si>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</si>
  <si>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</si>
  <si>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</si>
  <si>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</si>
  <si>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</si>
  <si>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</si>
  <si>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</si>
  <si>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</si>
  <si>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</si>
  <si>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</si>
  <si>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</si>
  <si>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</si>
  <si>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</si>
  <si>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</si>
  <si>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</si>
  <si>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</si>
  <si>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</si>
  <si>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</si>
  <si>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</si>
  <si>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</si>
  <si>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</si>
  <si>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</si>
  <si>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</si>
  <si>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</si>
  <si>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</si>
  <si>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</si>
  <si>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</si>
  <si>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</si>
  <si>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</si>
  <si>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</si>
  <si>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</si>
  <si>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</si>
  <si>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</si>
  <si>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</si>
  <si>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</si>
  <si>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</si>
  <si>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</si>
  <si>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</si>
  <si>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</si>
  <si>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</si>
  <si>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</si>
  <si>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</si>
  <si>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</si>
  <si>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</si>
  <si>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</si>
  <si>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</si>
  <si>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</si>
  <si>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</si>
  <si>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</si>
  <si>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</si>
  <si>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</si>
  <si>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</si>
  <si>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</si>
  <si>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</si>
  <si>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</si>
  <si>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</si>
  <si>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</si>
  <si>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</si>
  <si>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</si>
  <si>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</si>
  <si>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</si>
  <si>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</si>
  <si>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</si>
  <si>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</si>
  <si>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</si>
  <si>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</si>
  <si>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</si>
  <si>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</si>
  <si>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</si>
  <si>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</si>
  <si>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</si>
  <si>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</si>
  <si>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</si>
  <si>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</si>
  <si>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</si>
  <si>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</si>
  <si>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</si>
  <si>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</si>
  <si>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</si>
  <si>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</si>
  <si>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</si>
  <si>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</si>
  <si>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</si>
  <si>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</si>
  <si>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</si>
  <si>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</si>
  <si>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</si>
  <si>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</si>
  <si>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</si>
  <si>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</si>
  <si>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</si>
  <si>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</si>
  <si>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</si>
  <si>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</si>
  <si>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</si>
  <si>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</si>
  <si>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</si>
  <si>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</si>
  <si>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</si>
  <si>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</si>
  <si>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</si>
  <si>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</si>
  <si>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</si>
  <si>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</si>
  <si>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</si>
  <si>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</si>
  <si>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</si>
  <si>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</si>
  <si>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</si>
  <si>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</si>
  <si>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</si>
  <si>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</si>
  <si>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</si>
  <si>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</si>
  <si>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</si>
  <si>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</si>
  <si>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</si>
  <si>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</si>
  <si>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</si>
  <si>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</si>
  <si>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</si>
  <si>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</si>
  <si>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</si>
  <si>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</si>
  <si>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</si>
  <si>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</si>
  <si>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</si>
  <si>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</si>
  <si>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</si>
  <si>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</si>
  <si>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</si>
  <si>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</si>
  <si>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</si>
  <si>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</si>
  <si>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</si>
  <si>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</si>
  <si>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</si>
  <si>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</si>
  <si>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</si>
  <si>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</si>
  <si>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</si>
  <si>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</si>
  <si>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</si>
  <si>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</si>
  <si>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</si>
  <si>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</si>
  <si>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</si>
  <si>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</si>
  <si>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</si>
  <si>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</si>
  <si>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</si>
  <si>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</si>
  <si>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</si>
  <si>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</si>
  <si>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</si>
  <si>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</si>
  <si>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</si>
  <si>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</si>
  <si>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</si>
  <si>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</si>
  <si>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</si>
  <si>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</si>
  <si>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</si>
  <si>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</si>
  <si>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</si>
  <si>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</si>
  <si>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</si>
  <si>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</si>
  <si>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</si>
  <si>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</si>
  <si>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</si>
  <si>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</si>
  <si>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</si>
  <si>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</si>
  <si>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</si>
  <si>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</si>
  <si>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</si>
  <si>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</si>
  <si>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</si>
  <si>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</si>
  <si>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</si>
  <si>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</si>
  <si>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1040</t>
  </si>
  <si>
    <r>
      <t>Розділ  "Соціальний захист населення" Організація оздоровлення та відпочинку дітей, які потребують соціальної уваги та підтримки, та діте які виховуються в сім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ях з дітьми</t>
    </r>
  </si>
  <si>
    <t>0600000</t>
  </si>
  <si>
    <t>Управління освіти Сіверської міської ради</t>
  </si>
  <si>
    <t>0610000</t>
  </si>
  <si>
    <t>Розділ  "Освіта" Придбання палива для закладів освіти (вугілля, дрова)</t>
  </si>
  <si>
    <t>Розділ  "Освіта" Витрати на госперевірку і обслуговування приладів</t>
  </si>
  <si>
    <t>Розділ "Освіта" Витрати  на госперевірку і обслуговування приладів</t>
  </si>
  <si>
    <t>Розділ "Освіта" Витрати  на медогляд</t>
  </si>
  <si>
    <t>Розділ "Освіта" Витрати на поточний ремонт закладів освіти</t>
  </si>
  <si>
    <t>Розділ  "Соціальний захист населення" Надання щомісячної допомоги учням закладів професійної (професійно-технічної) освіти, студентам  (курсантам) закладів фахової передвищої освіти, закладів вищої освіти з числа дітей- сиріт та дітей, позбавлених батьківського піклування, які перебувають на повному державному забезпечення</t>
  </si>
  <si>
    <t>Розділ  "Соціальний захист населення" Забезпечення дітей зінвалідністю виробами медичного призхначення з урахуванням їх індівідуальних потреб</t>
  </si>
  <si>
    <t>рішення від 26.03.2021 №8/9-126( зі змінами)</t>
  </si>
  <si>
    <t>0611010</t>
  </si>
  <si>
    <t>0611021</t>
  </si>
  <si>
    <t>0611142</t>
  </si>
  <si>
    <t>0611151</t>
  </si>
  <si>
    <t xml:space="preserve">Розділ  "Освіта" Підвищення кваліфікації педагогічних працівників та проведення супервізії </t>
  </si>
  <si>
    <t>Розділ "Освіта" Витрати  на гігієнічне навчання</t>
  </si>
  <si>
    <t>Розділ "Освіта" Витрати на бактеріологічне обстеження та стофілакок</t>
  </si>
  <si>
    <t>0611051</t>
  </si>
  <si>
    <t>1051</t>
  </si>
  <si>
    <t>Розділ  "Освіта" Витрати на придбання засобів індивідуального захисту (маски, антисептикі та ін)</t>
  </si>
  <si>
    <t>0611061</t>
  </si>
  <si>
    <t>1061</t>
  </si>
  <si>
    <t>Розділ  "Освіта" Придбання шкільних меблів</t>
  </si>
  <si>
    <t>Розділ "Освіта" Придбання бойлерів для ЗДО "Светлячок"</t>
  </si>
  <si>
    <t>Розділ "Освіта" Обслуговування пакетів програмного продукту КУРС "Школа"</t>
  </si>
  <si>
    <t>Розділ "Освіта" Оснащення кабінетів початкової школи (НУШ)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</si>
  <si>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</si>
  <si>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</si>
  <si>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0611181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</si>
  <si>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</si>
  <si>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</si>
  <si>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"Нова українська школа" за рахунок субвенції з державного бюджету місцевим бюджетам</t>
  </si>
  <si>
    <t>Розділ "Фізичне виховання та спорт" Придбання мультифункціонального майданчика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</si>
</sst>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63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justify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justify" vertical="top" wrapText="1"/>
    </xf>
    <xf numFmtId="0" fontId="16" fillId="0" borderId="1" xfId="2" applyFont="1" applyBorder="1" applyAlignment="1">
      <alignment wrapText="1"/>
    </xf>
    <xf numFmtId="0" fontId="1" fillId="0" borderId="4" xfId="0" applyFont="1" applyFill="1" applyBorder="1" applyAlignment="1">
      <alignment horizontal="justify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0" fontId="0" fillId="0" borderId="3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justify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Приложение 3 рус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33"/>
  <sheetViews>
    <sheetView tabSelected="1" view="pageBreakPreview" topLeftCell="A121" zoomScaleNormal="100" zoomScaleSheetLayoutView="100" workbookViewId="0">
      <selection activeCell="H34" sqref="H34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35" t="s">
        <v>54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2" t="s">
        <v>4</v>
      </c>
      <c r="B10" s="132" t="s">
        <v>11</v>
      </c>
      <c r="C10" s="132" t="s">
        <v>12</v>
      </c>
      <c r="D10" s="139" t="s">
        <v>16</v>
      </c>
      <c r="E10" s="139" t="s">
        <v>17</v>
      </c>
      <c r="F10" s="139" t="s">
        <v>18</v>
      </c>
      <c r="G10" s="139" t="s">
        <v>7</v>
      </c>
      <c r="H10" s="139" t="s">
        <v>2</v>
      </c>
      <c r="I10" s="136" t="s">
        <v>3</v>
      </c>
      <c r="J10" s="137"/>
    </row>
    <row r="11" spans="1:15" ht="78" customHeight="1" x14ac:dyDescent="0.2">
      <c r="A11" s="138"/>
      <c r="B11" s="138"/>
      <c r="C11" s="138"/>
      <c r="D11" s="140"/>
      <c r="E11" s="140"/>
      <c r="F11" s="140"/>
      <c r="G11" s="140"/>
      <c r="H11" s="140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5">
        <v>4</v>
      </c>
      <c r="E12" s="75">
        <v>5</v>
      </c>
      <c r="F12" s="75">
        <v>6</v>
      </c>
      <c r="G12" s="75">
        <v>7</v>
      </c>
      <c r="H12" s="75">
        <v>8</v>
      </c>
      <c r="I12" s="75">
        <v>9</v>
      </c>
      <c r="J12" s="75">
        <v>10</v>
      </c>
    </row>
    <row r="13" spans="1:15" s="14" customFormat="1" ht="18.75" customHeight="1" x14ac:dyDescent="0.2">
      <c r="A13" s="84" t="s">
        <v>19</v>
      </c>
      <c r="B13" s="31"/>
      <c r="C13" s="32"/>
      <c r="D13" s="85" t="s">
        <v>21</v>
      </c>
      <c r="E13" s="76"/>
      <c r="F13" s="76"/>
      <c r="G13" s="88">
        <f>G14</f>
        <v>13666304</v>
      </c>
      <c r="H13" s="88">
        <f>H14</f>
        <v>11051511</v>
      </c>
      <c r="I13" s="88">
        <f>I14</f>
        <v>2614793</v>
      </c>
      <c r="J13" s="88">
        <f>J14</f>
        <v>2044758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88">
        <f>H14+I14</f>
        <v>13666304</v>
      </c>
      <c r="H14" s="88">
        <f>H16+H17+H18+H19+H20+H21+H22+H23+H24+H25+H26+H27+H28+H29+H30+H31+H32+H33+H34+H35+H36+H37+H38+H39+H40+H41+H42+H43+H44+H45+H46+H47+H48+H49+H50+H51+H52+H53+H54+H55+H56+H57+H58+H59+H60+H62+H63+H64+H65+H66+H67+H68+H69+H71+H73+H74+H75+H77+H78+H79+H80+H81+H82+H83+H84+H85+H86+H88</f>
        <v>11051511</v>
      </c>
      <c r="I14" s="88">
        <f>I16+I17+I19+I20+I22+I23+I24+I25+I26+I27+I28+I31+I32+I33+I34+I35+I36+I38+I39+I40+I42+I43+I44+I45+I46+I47+I48+I49+I50+I51+I52+I53+I54+I55+I56+I57+I58+I59+I60+I62+I63+I64+I65+I66+I67+I68+I69+I71+I73+I74+I75+I77+I78+I79+I80+I81+I82+I83+I84+I85+I86+I88</f>
        <v>2614793</v>
      </c>
      <c r="J14" s="88">
        <f>J16+J17+J19+J20+J22+J23+J24+J25+J26+J27+J28+J31+J32+J33+J34+J35+J36+J38+J39+J40+J42+J43+J44+J45+J46+J47+J48+J49+J50+J51+J52+J53+J54+J55+J56+J57+J58+J59+J60+J62+J63+J64+J65+J66+J67+J68+J69+J71+J73+J74+J75+J77+J78+J79+J80+J81+J82+J83+J84+J85+J86+J88</f>
        <v>2044758</v>
      </c>
    </row>
    <row r="15" spans="1:15" ht="15.75" customHeight="1" x14ac:dyDescent="0.2">
      <c r="A15" s="33"/>
      <c r="B15" s="34"/>
      <c r="C15" s="35" t="s">
        <v>56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41" t="s">
        <v>23</v>
      </c>
      <c r="B16" s="143" t="s">
        <v>24</v>
      </c>
      <c r="C16" s="144" t="s">
        <v>25</v>
      </c>
      <c r="D16" s="155" t="s">
        <v>37</v>
      </c>
      <c r="E16" s="91" t="s">
        <v>202</v>
      </c>
      <c r="F16" s="101" t="s">
        <v>170</v>
      </c>
      <c r="G16" s="24">
        <f>H16+I16</f>
        <v>3927</v>
      </c>
      <c r="H16" s="24">
        <v>3927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41"/>
      <c r="B17" s="141"/>
      <c r="C17" s="145"/>
      <c r="D17" s="157"/>
      <c r="E17" s="91" t="s">
        <v>203</v>
      </c>
      <c r="F17" s="101" t="s">
        <v>170</v>
      </c>
      <c r="G17" s="24">
        <f t="shared" ref="G17:G60" si="0">H17+I17</f>
        <v>18703</v>
      </c>
      <c r="H17" s="24">
        <v>18703</v>
      </c>
      <c r="I17" s="24"/>
      <c r="J17" s="24"/>
      <c r="K17" s="14"/>
      <c r="L17" s="14"/>
      <c r="M17" s="14"/>
      <c r="N17" s="14"/>
      <c r="O17" s="14"/>
    </row>
    <row r="18" spans="1:15" s="47" customFormat="1" ht="27.75" customHeight="1" x14ac:dyDescent="0.2">
      <c r="A18" s="141"/>
      <c r="B18" s="141"/>
      <c r="C18" s="145"/>
      <c r="D18" s="157"/>
      <c r="E18" s="91" t="s">
        <v>213</v>
      </c>
      <c r="F18" s="101" t="s">
        <v>170</v>
      </c>
      <c r="G18" s="24">
        <v>5044</v>
      </c>
      <c r="H18" s="24">
        <v>5044</v>
      </c>
      <c r="I18" s="24"/>
      <c r="J18" s="24"/>
      <c r="K18" s="14"/>
      <c r="L18" s="14"/>
      <c r="M18" s="14"/>
      <c r="N18" s="14"/>
      <c r="O18" s="14"/>
    </row>
    <row r="19" spans="1:15" s="47" customFormat="1" ht="27.75" customHeight="1" x14ac:dyDescent="0.2">
      <c r="A19" s="141"/>
      <c r="B19" s="141"/>
      <c r="C19" s="145"/>
      <c r="D19" s="157"/>
      <c r="E19" s="91" t="s">
        <v>178</v>
      </c>
      <c r="F19" s="101" t="s">
        <v>170</v>
      </c>
      <c r="G19" s="24">
        <f t="shared" si="0"/>
        <v>9500</v>
      </c>
      <c r="H19" s="24">
        <v>9500</v>
      </c>
      <c r="I19" s="24"/>
      <c r="J19" s="24"/>
      <c r="K19" s="14"/>
      <c r="L19" s="14"/>
      <c r="M19" s="14"/>
      <c r="N19" s="14"/>
      <c r="O19" s="14"/>
    </row>
    <row r="20" spans="1:15" s="47" customFormat="1" ht="27.75" customHeight="1" x14ac:dyDescent="0.2">
      <c r="A20" s="141"/>
      <c r="B20" s="141"/>
      <c r="C20" s="145"/>
      <c r="D20" s="157"/>
      <c r="E20" s="91" t="s">
        <v>204</v>
      </c>
      <c r="F20" s="101" t="s">
        <v>170</v>
      </c>
      <c r="G20" s="24">
        <f t="shared" si="0"/>
        <v>5710</v>
      </c>
      <c r="H20" s="24">
        <v>5710</v>
      </c>
      <c r="I20" s="24"/>
      <c r="J20" s="24"/>
      <c r="K20" s="14"/>
      <c r="L20" s="14"/>
      <c r="M20" s="14"/>
      <c r="N20" s="14"/>
      <c r="O20" s="14"/>
    </row>
    <row r="21" spans="1:15" s="47" customFormat="1" ht="27.75" customHeight="1" x14ac:dyDescent="0.2">
      <c r="A21" s="141"/>
      <c r="B21" s="141"/>
      <c r="C21" s="145"/>
      <c r="D21" s="157"/>
      <c r="E21" s="91" t="s">
        <v>221</v>
      </c>
      <c r="F21" s="101" t="s">
        <v>179</v>
      </c>
      <c r="G21" s="24">
        <f t="shared" si="0"/>
        <v>4200</v>
      </c>
      <c r="H21" s="24">
        <v>4200</v>
      </c>
      <c r="I21" s="24"/>
      <c r="J21" s="24"/>
      <c r="K21" s="14"/>
      <c r="L21" s="14"/>
      <c r="M21" s="14"/>
      <c r="N21" s="14"/>
      <c r="O21" s="14"/>
    </row>
    <row r="22" spans="1:15" s="14" customFormat="1" ht="22.5" x14ac:dyDescent="0.2">
      <c r="A22" s="142"/>
      <c r="B22" s="142"/>
      <c r="C22" s="146"/>
      <c r="D22" s="156"/>
      <c r="E22" s="91" t="s">
        <v>55</v>
      </c>
      <c r="F22" s="101" t="s">
        <v>170</v>
      </c>
      <c r="G22" s="24">
        <f t="shared" si="0"/>
        <v>629859</v>
      </c>
      <c r="H22" s="24">
        <v>278857</v>
      </c>
      <c r="I22" s="24">
        <v>351002</v>
      </c>
      <c r="J22" s="24"/>
    </row>
    <row r="23" spans="1:15" s="14" customFormat="1" ht="38.25" x14ac:dyDescent="0.2">
      <c r="A23" s="141" t="s">
        <v>73</v>
      </c>
      <c r="B23" s="141" t="s">
        <v>74</v>
      </c>
      <c r="C23" s="145" t="s">
        <v>75</v>
      </c>
      <c r="D23" s="157" t="s">
        <v>76</v>
      </c>
      <c r="E23" s="91" t="s">
        <v>44</v>
      </c>
      <c r="F23" s="101" t="s">
        <v>170</v>
      </c>
      <c r="G23" s="24">
        <f t="shared" si="0"/>
        <v>836184</v>
      </c>
      <c r="H23" s="24">
        <v>617151</v>
      </c>
      <c r="I23" s="24">
        <v>219033</v>
      </c>
      <c r="J23" s="24"/>
    </row>
    <row r="24" spans="1:15" s="14" customFormat="1" ht="25.5" x14ac:dyDescent="0.2">
      <c r="A24" s="141"/>
      <c r="B24" s="141"/>
      <c r="C24" s="145"/>
      <c r="D24" s="157"/>
      <c r="E24" s="91" t="s">
        <v>133</v>
      </c>
      <c r="F24" s="101" t="s">
        <v>170</v>
      </c>
      <c r="G24" s="24">
        <f t="shared" si="0"/>
        <v>3900</v>
      </c>
      <c r="H24" s="24">
        <v>3900</v>
      </c>
      <c r="I24" s="24"/>
      <c r="J24" s="24"/>
    </row>
    <row r="25" spans="1:15" s="14" customFormat="1" ht="25.5" x14ac:dyDescent="0.2">
      <c r="A25" s="141"/>
      <c r="B25" s="141"/>
      <c r="C25" s="145"/>
      <c r="D25" s="157"/>
      <c r="E25" s="91" t="s">
        <v>204</v>
      </c>
      <c r="F25" s="101" t="s">
        <v>170</v>
      </c>
      <c r="G25" s="24">
        <f t="shared" si="0"/>
        <v>10238</v>
      </c>
      <c r="H25" s="24">
        <v>10238</v>
      </c>
      <c r="I25" s="24"/>
      <c r="J25" s="24"/>
    </row>
    <row r="26" spans="1:15" s="14" customFormat="1" ht="25.5" x14ac:dyDescent="0.2">
      <c r="A26" s="141"/>
      <c r="B26" s="141"/>
      <c r="C26" s="145"/>
      <c r="D26" s="157"/>
      <c r="E26" s="91" t="s">
        <v>201</v>
      </c>
      <c r="F26" s="101" t="s">
        <v>170</v>
      </c>
      <c r="G26" s="24">
        <f t="shared" si="0"/>
        <v>42948</v>
      </c>
      <c r="H26" s="24">
        <v>42948</v>
      </c>
      <c r="I26" s="24"/>
      <c r="J26" s="24"/>
    </row>
    <row r="27" spans="1:15" s="14" customFormat="1" ht="25.5" x14ac:dyDescent="0.2">
      <c r="A27" s="141"/>
      <c r="B27" s="141"/>
      <c r="C27" s="145"/>
      <c r="D27" s="157"/>
      <c r="E27" s="91" t="s">
        <v>132</v>
      </c>
      <c r="F27" s="101" t="s">
        <v>170</v>
      </c>
      <c r="G27" s="24">
        <f t="shared" si="0"/>
        <v>10665</v>
      </c>
      <c r="H27" s="24">
        <v>10665</v>
      </c>
      <c r="I27" s="24"/>
      <c r="J27" s="24"/>
    </row>
    <row r="28" spans="1:15" s="14" customFormat="1" ht="51" x14ac:dyDescent="0.2">
      <c r="A28" s="141"/>
      <c r="B28" s="141"/>
      <c r="C28" s="145"/>
      <c r="D28" s="157"/>
      <c r="E28" s="91" t="s">
        <v>134</v>
      </c>
      <c r="F28" s="101" t="s">
        <v>170</v>
      </c>
      <c r="G28" s="24">
        <f t="shared" si="0"/>
        <v>250000</v>
      </c>
      <c r="H28" s="24">
        <v>250000</v>
      </c>
      <c r="I28" s="24"/>
      <c r="J28" s="24"/>
    </row>
    <row r="29" spans="1:15" s="14" customFormat="1" ht="22.5" x14ac:dyDescent="0.2">
      <c r="A29" s="141"/>
      <c r="B29" s="141"/>
      <c r="C29" s="145"/>
      <c r="D29" s="157"/>
      <c r="E29" s="91" t="s">
        <v>203</v>
      </c>
      <c r="F29" s="101" t="s">
        <v>170</v>
      </c>
      <c r="G29" s="24">
        <f t="shared" si="0"/>
        <v>42328</v>
      </c>
      <c r="H29" s="24">
        <v>42328</v>
      </c>
      <c r="I29" s="24"/>
      <c r="J29" s="24"/>
    </row>
    <row r="30" spans="1:15" s="14" customFormat="1" ht="25.5" x14ac:dyDescent="0.2">
      <c r="A30" s="141"/>
      <c r="B30" s="141"/>
      <c r="C30" s="145"/>
      <c r="D30" s="157"/>
      <c r="E30" s="91" t="s">
        <v>222</v>
      </c>
      <c r="F30" s="101" t="s">
        <v>207</v>
      </c>
      <c r="G30" s="24">
        <f t="shared" si="0"/>
        <v>5300</v>
      </c>
      <c r="H30" s="24">
        <v>5300</v>
      </c>
      <c r="I30" s="24"/>
      <c r="J30" s="24"/>
    </row>
    <row r="31" spans="1:15" s="14" customFormat="1" ht="25.5" x14ac:dyDescent="0.2">
      <c r="A31" s="141"/>
      <c r="B31" s="141"/>
      <c r="C31" s="145"/>
      <c r="D31" s="157"/>
      <c r="E31" s="91" t="s">
        <v>135</v>
      </c>
      <c r="F31" s="101" t="s">
        <v>170</v>
      </c>
      <c r="G31" s="24">
        <f t="shared" si="0"/>
        <v>24265</v>
      </c>
      <c r="H31" s="24">
        <v>24265</v>
      </c>
      <c r="I31" s="24"/>
      <c r="J31" s="24"/>
    </row>
    <row r="32" spans="1:15" s="14" customFormat="1" ht="41.25" customHeight="1" x14ac:dyDescent="0.2">
      <c r="A32" s="40" t="s">
        <v>71</v>
      </c>
      <c r="B32" s="40" t="s">
        <v>72</v>
      </c>
      <c r="C32" s="41" t="s">
        <v>40</v>
      </c>
      <c r="D32" s="42" t="s">
        <v>38</v>
      </c>
      <c r="E32" s="91" t="s">
        <v>43</v>
      </c>
      <c r="F32" s="101" t="s">
        <v>170</v>
      </c>
      <c r="G32" s="24">
        <f t="shared" si="0"/>
        <v>1810</v>
      </c>
      <c r="H32" s="24">
        <v>1810</v>
      </c>
      <c r="I32" s="24"/>
      <c r="J32" s="24"/>
    </row>
    <row r="33" spans="1:10" s="14" customFormat="1" ht="63.75" x14ac:dyDescent="0.2">
      <c r="A33" s="107" t="s">
        <v>192</v>
      </c>
      <c r="B33" s="107" t="s">
        <v>193</v>
      </c>
      <c r="C33" s="108" t="s">
        <v>195</v>
      </c>
      <c r="D33" s="106" t="s">
        <v>194</v>
      </c>
      <c r="E33" s="42" t="s">
        <v>196</v>
      </c>
      <c r="F33" s="101" t="s">
        <v>179</v>
      </c>
      <c r="G33" s="24">
        <f t="shared" si="0"/>
        <v>151199</v>
      </c>
      <c r="H33" s="24">
        <v>151199</v>
      </c>
      <c r="I33" s="24"/>
      <c r="J33" s="24"/>
    </row>
    <row r="34" spans="1:10" s="14" customFormat="1" ht="81" customHeight="1" x14ac:dyDescent="0.2">
      <c r="A34" s="48" t="s">
        <v>87</v>
      </c>
      <c r="B34" s="54">
        <v>3160</v>
      </c>
      <c r="C34" s="56">
        <v>1010</v>
      </c>
      <c r="D34" s="50" t="s">
        <v>88</v>
      </c>
      <c r="E34" s="42" t="s">
        <v>89</v>
      </c>
      <c r="F34" s="101" t="s">
        <v>170</v>
      </c>
      <c r="G34" s="24">
        <f t="shared" si="0"/>
        <v>57300</v>
      </c>
      <c r="H34" s="24">
        <v>57300</v>
      </c>
      <c r="I34" s="24"/>
      <c r="J34" s="24"/>
    </row>
    <row r="35" spans="1:10" s="14" customFormat="1" ht="72" customHeight="1" x14ac:dyDescent="0.2">
      <c r="A35" s="116" t="s">
        <v>143</v>
      </c>
      <c r="B35" s="118">
        <v>3241</v>
      </c>
      <c r="C35" s="129">
        <v>1090</v>
      </c>
      <c r="D35" s="113" t="s">
        <v>158</v>
      </c>
      <c r="E35" s="42" t="s">
        <v>165</v>
      </c>
      <c r="F35" s="101" t="s">
        <v>170</v>
      </c>
      <c r="G35" s="24">
        <f t="shared" si="0"/>
        <v>1703000</v>
      </c>
      <c r="H35" s="24">
        <v>1703000</v>
      </c>
      <c r="I35" s="24"/>
      <c r="J35" s="24"/>
    </row>
    <row r="36" spans="1:10" s="14" customFormat="1" ht="51.75" customHeight="1" x14ac:dyDescent="0.2">
      <c r="A36" s="128"/>
      <c r="B36" s="128"/>
      <c r="C36" s="130"/>
      <c r="D36" s="114"/>
      <c r="E36" s="42" t="s">
        <v>144</v>
      </c>
      <c r="F36" s="101" t="s">
        <v>170</v>
      </c>
      <c r="G36" s="24">
        <f t="shared" si="0"/>
        <v>544350</v>
      </c>
      <c r="H36" s="86">
        <v>544350</v>
      </c>
      <c r="I36" s="24"/>
      <c r="J36" s="24"/>
    </row>
    <row r="37" spans="1:10" s="14" customFormat="1" ht="51.75" customHeight="1" x14ac:dyDescent="0.2">
      <c r="A37" s="128"/>
      <c r="B37" s="128"/>
      <c r="C37" s="130"/>
      <c r="D37" s="114"/>
      <c r="E37" s="42" t="s">
        <v>206</v>
      </c>
      <c r="F37" s="101" t="s">
        <v>207</v>
      </c>
      <c r="G37" s="24">
        <f t="shared" si="0"/>
        <v>7079</v>
      </c>
      <c r="H37" s="86">
        <v>7079</v>
      </c>
      <c r="I37" s="24"/>
      <c r="J37" s="24"/>
    </row>
    <row r="38" spans="1:10" s="14" customFormat="1" ht="42.75" customHeight="1" x14ac:dyDescent="0.2">
      <c r="A38" s="117"/>
      <c r="B38" s="117"/>
      <c r="C38" s="131"/>
      <c r="D38" s="115"/>
      <c r="E38" s="42" t="s">
        <v>145</v>
      </c>
      <c r="F38" s="101" t="s">
        <v>170</v>
      </c>
      <c r="G38" s="24">
        <f t="shared" si="0"/>
        <v>392300</v>
      </c>
      <c r="H38" s="86">
        <v>392300</v>
      </c>
      <c r="I38" s="24"/>
      <c r="J38" s="24"/>
    </row>
    <row r="39" spans="1:10" s="14" customFormat="1" ht="54.75" customHeight="1" x14ac:dyDescent="0.2">
      <c r="A39" s="122" t="s">
        <v>29</v>
      </c>
      <c r="B39" s="122" t="s">
        <v>30</v>
      </c>
      <c r="C39" s="122" t="s">
        <v>31</v>
      </c>
      <c r="D39" s="113" t="s">
        <v>32</v>
      </c>
      <c r="E39" s="91" t="s">
        <v>65</v>
      </c>
      <c r="F39" s="101" t="s">
        <v>170</v>
      </c>
      <c r="G39" s="24">
        <f t="shared" si="0"/>
        <v>5000</v>
      </c>
      <c r="H39" s="27">
        <v>5000</v>
      </c>
      <c r="I39" s="27"/>
      <c r="J39" s="24"/>
    </row>
    <row r="40" spans="1:10" s="14" customFormat="1" ht="45.75" customHeight="1" x14ac:dyDescent="0.2">
      <c r="A40" s="123"/>
      <c r="B40" s="123"/>
      <c r="C40" s="123"/>
      <c r="D40" s="121"/>
      <c r="E40" s="91" t="s">
        <v>130</v>
      </c>
      <c r="F40" s="101" t="s">
        <v>170</v>
      </c>
      <c r="G40" s="24">
        <f t="shared" si="0"/>
        <v>13500</v>
      </c>
      <c r="H40" s="24">
        <v>13500</v>
      </c>
      <c r="I40" s="24"/>
      <c r="J40" s="24"/>
    </row>
    <row r="41" spans="1:10" s="14" customFormat="1" ht="96" customHeight="1" x14ac:dyDescent="0.2">
      <c r="A41" s="123"/>
      <c r="B41" s="123"/>
      <c r="C41" s="123"/>
      <c r="D41" s="121"/>
      <c r="E41" s="91" t="s">
        <v>205</v>
      </c>
      <c r="F41" s="101" t="s">
        <v>179</v>
      </c>
      <c r="G41" s="24">
        <f t="shared" si="0"/>
        <v>1800</v>
      </c>
      <c r="H41" s="24">
        <v>1800</v>
      </c>
      <c r="I41" s="24"/>
      <c r="J41" s="24"/>
    </row>
    <row r="42" spans="1:10" s="14" customFormat="1" ht="69.75" customHeight="1" x14ac:dyDescent="0.2">
      <c r="A42" s="123"/>
      <c r="B42" s="123"/>
      <c r="C42" s="123"/>
      <c r="D42" s="121"/>
      <c r="E42" s="91" t="s">
        <v>173</v>
      </c>
      <c r="F42" s="101" t="s">
        <v>170</v>
      </c>
      <c r="G42" s="24">
        <f t="shared" si="0"/>
        <v>35000</v>
      </c>
      <c r="H42" s="24">
        <v>35000</v>
      </c>
      <c r="I42" s="24"/>
      <c r="J42" s="24"/>
    </row>
    <row r="43" spans="1:10" s="15" customFormat="1" ht="51" x14ac:dyDescent="0.2">
      <c r="A43" s="154"/>
      <c r="B43" s="117"/>
      <c r="C43" s="117"/>
      <c r="D43" s="120"/>
      <c r="E43" s="91" t="s">
        <v>166</v>
      </c>
      <c r="F43" s="101" t="s">
        <v>170</v>
      </c>
      <c r="G43" s="24">
        <f t="shared" si="0"/>
        <v>10000</v>
      </c>
      <c r="H43" s="24">
        <v>10000</v>
      </c>
      <c r="I43" s="24"/>
      <c r="J43" s="24"/>
    </row>
    <row r="44" spans="1:10" s="15" customFormat="1" ht="30" customHeight="1" x14ac:dyDescent="0.2">
      <c r="A44" s="22" t="s">
        <v>33</v>
      </c>
      <c r="B44" s="22" t="s">
        <v>34</v>
      </c>
      <c r="C44" s="22" t="s">
        <v>35</v>
      </c>
      <c r="D44" s="36" t="s">
        <v>36</v>
      </c>
      <c r="E44" s="91" t="s">
        <v>45</v>
      </c>
      <c r="F44" s="101" t="s">
        <v>170</v>
      </c>
      <c r="G44" s="24">
        <f t="shared" si="0"/>
        <v>10000</v>
      </c>
      <c r="H44" s="24">
        <v>10000</v>
      </c>
      <c r="I44" s="24"/>
      <c r="J44" s="24"/>
    </row>
    <row r="45" spans="1:10" s="15" customFormat="1" ht="54" customHeight="1" x14ac:dyDescent="0.2">
      <c r="A45" s="122" t="s">
        <v>46</v>
      </c>
      <c r="B45" s="122" t="s">
        <v>47</v>
      </c>
      <c r="C45" s="122" t="s">
        <v>50</v>
      </c>
      <c r="D45" s="113" t="s">
        <v>48</v>
      </c>
      <c r="E45" s="91" t="s">
        <v>167</v>
      </c>
      <c r="F45" s="101" t="s">
        <v>170</v>
      </c>
      <c r="G45" s="24">
        <f t="shared" si="0"/>
        <v>1500</v>
      </c>
      <c r="H45" s="24">
        <v>1500</v>
      </c>
      <c r="I45" s="24"/>
      <c r="J45" s="24"/>
    </row>
    <row r="46" spans="1:10" s="15" customFormat="1" ht="55.5" customHeight="1" x14ac:dyDescent="0.2">
      <c r="A46" s="123"/>
      <c r="B46" s="123"/>
      <c r="C46" s="123"/>
      <c r="D46" s="121"/>
      <c r="E46" s="91" t="s">
        <v>152</v>
      </c>
      <c r="F46" s="101" t="s">
        <v>170</v>
      </c>
      <c r="G46" s="24">
        <f t="shared" si="0"/>
        <v>10000</v>
      </c>
      <c r="H46" s="24">
        <v>10000</v>
      </c>
      <c r="I46" s="24"/>
      <c r="J46" s="24"/>
    </row>
    <row r="47" spans="1:10" s="15" customFormat="1" ht="83.25" customHeight="1" x14ac:dyDescent="0.2">
      <c r="A47" s="117"/>
      <c r="B47" s="117"/>
      <c r="C47" s="117"/>
      <c r="D47" s="120"/>
      <c r="E47" s="89" t="s">
        <v>151</v>
      </c>
      <c r="F47" s="101" t="s">
        <v>170</v>
      </c>
      <c r="G47" s="24">
        <f t="shared" si="0"/>
        <v>10000</v>
      </c>
      <c r="H47" s="24">
        <v>10000</v>
      </c>
      <c r="I47" s="24"/>
      <c r="J47" s="24"/>
    </row>
    <row r="48" spans="1:10" s="15" customFormat="1" ht="57" customHeight="1" x14ac:dyDescent="0.2">
      <c r="A48" s="43" t="s">
        <v>58</v>
      </c>
      <c r="B48" s="43" t="s">
        <v>60</v>
      </c>
      <c r="C48" s="43" t="s">
        <v>59</v>
      </c>
      <c r="D48" s="44" t="s">
        <v>61</v>
      </c>
      <c r="E48" s="91" t="s">
        <v>62</v>
      </c>
      <c r="F48" s="101" t="s">
        <v>170</v>
      </c>
      <c r="G48" s="24">
        <f t="shared" si="0"/>
        <v>8000</v>
      </c>
      <c r="H48" s="24">
        <v>8000</v>
      </c>
      <c r="I48" s="24"/>
      <c r="J48" s="24"/>
    </row>
    <row r="49" spans="1:10" s="15" customFormat="1" ht="70.5" customHeight="1" x14ac:dyDescent="0.2">
      <c r="A49" s="99" t="s">
        <v>174</v>
      </c>
      <c r="B49" s="99" t="s">
        <v>175</v>
      </c>
      <c r="C49" s="99" t="s">
        <v>28</v>
      </c>
      <c r="D49" s="100" t="s">
        <v>177</v>
      </c>
      <c r="E49" s="91" t="s">
        <v>176</v>
      </c>
      <c r="F49" s="101" t="s">
        <v>170</v>
      </c>
      <c r="G49" s="24">
        <f t="shared" si="0"/>
        <v>70000</v>
      </c>
      <c r="H49" s="24">
        <v>70000</v>
      </c>
      <c r="I49" s="24"/>
      <c r="J49" s="24"/>
    </row>
    <row r="50" spans="1:10" s="15" customFormat="1" ht="45" customHeight="1" x14ac:dyDescent="0.2">
      <c r="A50" s="122" t="s">
        <v>26</v>
      </c>
      <c r="B50" s="122" t="s">
        <v>27</v>
      </c>
      <c r="C50" s="122" t="s">
        <v>28</v>
      </c>
      <c r="D50" s="113" t="s">
        <v>160</v>
      </c>
      <c r="E50" s="91" t="s">
        <v>66</v>
      </c>
      <c r="F50" s="101" t="s">
        <v>170</v>
      </c>
      <c r="G50" s="24">
        <f t="shared" si="0"/>
        <v>126000</v>
      </c>
      <c r="H50" s="24">
        <v>126000</v>
      </c>
      <c r="I50" s="24"/>
      <c r="J50" s="24"/>
    </row>
    <row r="51" spans="1:10" s="15" customFormat="1" ht="57" customHeight="1" x14ac:dyDescent="0.2">
      <c r="A51" s="123"/>
      <c r="B51" s="123"/>
      <c r="C51" s="123"/>
      <c r="D51" s="121"/>
      <c r="E51" s="91" t="s">
        <v>168</v>
      </c>
      <c r="F51" s="101" t="s">
        <v>170</v>
      </c>
      <c r="G51" s="24">
        <f t="shared" si="0"/>
        <v>154000</v>
      </c>
      <c r="H51" s="24">
        <v>154000</v>
      </c>
      <c r="I51" s="24"/>
      <c r="J51" s="24"/>
    </row>
    <row r="52" spans="1:10" s="15" customFormat="1" ht="66" customHeight="1" x14ac:dyDescent="0.2">
      <c r="A52" s="123"/>
      <c r="B52" s="123"/>
      <c r="C52" s="123"/>
      <c r="D52" s="121"/>
      <c r="E52" s="91" t="s">
        <v>68</v>
      </c>
      <c r="F52" s="101" t="s">
        <v>170</v>
      </c>
      <c r="G52" s="24">
        <f t="shared" si="0"/>
        <v>70000</v>
      </c>
      <c r="H52" s="24">
        <v>70000</v>
      </c>
      <c r="I52" s="24"/>
      <c r="J52" s="24"/>
    </row>
    <row r="53" spans="1:10" s="15" customFormat="1" ht="55.5" customHeight="1" x14ac:dyDescent="0.2">
      <c r="A53" s="123"/>
      <c r="B53" s="123"/>
      <c r="C53" s="123"/>
      <c r="D53" s="121"/>
      <c r="E53" s="91" t="s">
        <v>67</v>
      </c>
      <c r="F53" s="101" t="s">
        <v>170</v>
      </c>
      <c r="G53" s="24">
        <f t="shared" si="0"/>
        <v>60000</v>
      </c>
      <c r="H53" s="24">
        <v>60000</v>
      </c>
      <c r="I53" s="24"/>
      <c r="J53" s="24"/>
    </row>
    <row r="54" spans="1:10" s="15" customFormat="1" ht="48" customHeight="1" x14ac:dyDescent="0.2">
      <c r="A54" s="117"/>
      <c r="B54" s="117"/>
      <c r="C54" s="117"/>
      <c r="D54" s="149"/>
      <c r="E54" s="91" t="s">
        <v>49</v>
      </c>
      <c r="F54" s="101" t="s">
        <v>170</v>
      </c>
      <c r="G54" s="24">
        <f t="shared" si="0"/>
        <v>50000</v>
      </c>
      <c r="H54" s="24">
        <v>50000</v>
      </c>
      <c r="I54" s="24"/>
      <c r="J54" s="24"/>
    </row>
    <row r="55" spans="1:10" s="15" customFormat="1" ht="85.5" customHeight="1" x14ac:dyDescent="0.2">
      <c r="A55" s="116" t="s">
        <v>78</v>
      </c>
      <c r="B55" s="118">
        <v>6082</v>
      </c>
      <c r="C55" s="116" t="s">
        <v>51</v>
      </c>
      <c r="D55" s="119" t="s">
        <v>161</v>
      </c>
      <c r="E55" s="42" t="s">
        <v>184</v>
      </c>
      <c r="F55" s="101" t="s">
        <v>170</v>
      </c>
      <c r="G55" s="24">
        <f t="shared" si="0"/>
        <v>320000</v>
      </c>
      <c r="H55" s="24"/>
      <c r="I55" s="24">
        <v>320000</v>
      </c>
      <c r="J55" s="24">
        <v>320000</v>
      </c>
    </row>
    <row r="56" spans="1:10" s="15" customFormat="1" ht="68.25" customHeight="1" x14ac:dyDescent="0.2">
      <c r="A56" s="117"/>
      <c r="B56" s="117"/>
      <c r="C56" s="117"/>
      <c r="D56" s="120"/>
      <c r="E56" s="42" t="s">
        <v>186</v>
      </c>
      <c r="F56" s="101" t="s">
        <v>179</v>
      </c>
      <c r="G56" s="24">
        <f t="shared" si="0"/>
        <v>320000</v>
      </c>
      <c r="H56" s="24"/>
      <c r="I56" s="24">
        <v>320000</v>
      </c>
      <c r="J56" s="24">
        <v>320000</v>
      </c>
    </row>
    <row r="57" spans="1:10" s="15" customFormat="1" ht="69.75" customHeight="1" x14ac:dyDescent="0.2">
      <c r="A57" s="48" t="s">
        <v>159</v>
      </c>
      <c r="B57" s="54">
        <v>7321</v>
      </c>
      <c r="C57" s="48" t="s">
        <v>162</v>
      </c>
      <c r="D57" s="50" t="s">
        <v>163</v>
      </c>
      <c r="E57" s="42" t="s">
        <v>164</v>
      </c>
      <c r="F57" s="101" t="s">
        <v>170</v>
      </c>
      <c r="G57" s="24">
        <f t="shared" si="0"/>
        <v>819700</v>
      </c>
      <c r="H57" s="24"/>
      <c r="I57" s="24">
        <v>819700</v>
      </c>
      <c r="J57" s="24">
        <v>819700</v>
      </c>
    </row>
    <row r="58" spans="1:10" s="15" customFormat="1" ht="81" customHeight="1" x14ac:dyDescent="0.2">
      <c r="A58" s="48" t="s">
        <v>187</v>
      </c>
      <c r="B58" s="105">
        <v>7693</v>
      </c>
      <c r="C58" s="48" t="s">
        <v>188</v>
      </c>
      <c r="D58" s="50" t="s">
        <v>189</v>
      </c>
      <c r="E58" s="42" t="s">
        <v>190</v>
      </c>
      <c r="F58" s="101" t="s">
        <v>170</v>
      </c>
      <c r="G58" s="24">
        <f t="shared" si="0"/>
        <v>130000</v>
      </c>
      <c r="H58" s="24">
        <v>130000</v>
      </c>
      <c r="I58" s="24"/>
      <c r="J58" s="24"/>
    </row>
    <row r="59" spans="1:10" s="15" customFormat="1" ht="48" customHeight="1" x14ac:dyDescent="0.2">
      <c r="A59" s="116" t="s">
        <v>180</v>
      </c>
      <c r="B59" s="118">
        <v>7461</v>
      </c>
      <c r="C59" s="116" t="s">
        <v>181</v>
      </c>
      <c r="D59" s="119" t="s">
        <v>182</v>
      </c>
      <c r="E59" s="91" t="s">
        <v>66</v>
      </c>
      <c r="F59" s="102" t="s">
        <v>170</v>
      </c>
      <c r="G59" s="24">
        <f t="shared" si="0"/>
        <v>96000</v>
      </c>
      <c r="H59" s="24">
        <v>96000</v>
      </c>
      <c r="I59" s="24"/>
      <c r="J59" s="24"/>
    </row>
    <row r="60" spans="1:10" s="15" customFormat="1" ht="51" customHeight="1" x14ac:dyDescent="0.2">
      <c r="A60" s="117"/>
      <c r="B60" s="117"/>
      <c r="C60" s="117"/>
      <c r="D60" s="120"/>
      <c r="E60" s="42" t="s">
        <v>183</v>
      </c>
      <c r="F60" s="102" t="s">
        <v>170</v>
      </c>
      <c r="G60" s="24">
        <f t="shared" si="0"/>
        <v>350000</v>
      </c>
      <c r="H60" s="24">
        <v>350000</v>
      </c>
      <c r="I60" s="24"/>
      <c r="J60" s="24"/>
    </row>
    <row r="61" spans="1:10" s="15" customFormat="1" ht="24.75" customHeight="1" x14ac:dyDescent="0.2">
      <c r="A61" s="125" t="s">
        <v>92</v>
      </c>
      <c r="B61" s="126"/>
      <c r="C61" s="126"/>
      <c r="D61" s="126"/>
      <c r="E61" s="126"/>
      <c r="F61" s="126"/>
      <c r="G61" s="126"/>
      <c r="H61" s="126"/>
      <c r="I61" s="126"/>
      <c r="J61" s="127"/>
    </row>
    <row r="62" spans="1:10" s="14" customFormat="1" ht="38.25" x14ac:dyDescent="0.2">
      <c r="A62" s="122" t="s">
        <v>79</v>
      </c>
      <c r="B62" s="122" t="s">
        <v>96</v>
      </c>
      <c r="C62" s="132" t="s">
        <v>80</v>
      </c>
      <c r="D62" s="113" t="s">
        <v>81</v>
      </c>
      <c r="E62" s="91" t="s">
        <v>97</v>
      </c>
      <c r="F62" s="91" t="s">
        <v>191</v>
      </c>
      <c r="G62" s="24">
        <f t="shared" ref="G62:G67" si="1">H62+I62</f>
        <v>1510490</v>
      </c>
      <c r="H62" s="24">
        <v>1510490</v>
      </c>
      <c r="I62" s="24"/>
      <c r="J62" s="24"/>
    </row>
    <row r="63" spans="1:10" s="14" customFormat="1" ht="38.25" x14ac:dyDescent="0.2">
      <c r="A63" s="123"/>
      <c r="B63" s="123"/>
      <c r="C63" s="153"/>
      <c r="D63" s="121"/>
      <c r="E63" s="91" t="s">
        <v>98</v>
      </c>
      <c r="F63" s="91" t="s">
        <v>191</v>
      </c>
      <c r="G63" s="24">
        <f t="shared" si="1"/>
        <v>148554</v>
      </c>
      <c r="H63" s="24">
        <v>148554</v>
      </c>
      <c r="I63" s="24"/>
      <c r="J63" s="24"/>
    </row>
    <row r="64" spans="1:10" s="14" customFormat="1" ht="38.25" x14ac:dyDescent="0.2">
      <c r="A64" s="128"/>
      <c r="B64" s="128"/>
      <c r="C64" s="133"/>
      <c r="D64" s="124"/>
      <c r="E64" s="92" t="s">
        <v>99</v>
      </c>
      <c r="F64" s="91" t="s">
        <v>191</v>
      </c>
      <c r="G64" s="24">
        <f t="shared" si="1"/>
        <v>257183</v>
      </c>
      <c r="H64" s="24">
        <v>257183</v>
      </c>
      <c r="I64" s="24"/>
      <c r="J64" s="24"/>
    </row>
    <row r="65" spans="1:10" s="14" customFormat="1" ht="38.25" x14ac:dyDescent="0.2">
      <c r="A65" s="128"/>
      <c r="B65" s="128"/>
      <c r="C65" s="133"/>
      <c r="D65" s="124"/>
      <c r="E65" s="93" t="s">
        <v>100</v>
      </c>
      <c r="F65" s="91" t="s">
        <v>191</v>
      </c>
      <c r="G65" s="24">
        <f t="shared" si="1"/>
        <v>126000</v>
      </c>
      <c r="H65" s="24">
        <v>126000</v>
      </c>
      <c r="I65" s="24"/>
      <c r="J65" s="24"/>
    </row>
    <row r="66" spans="1:10" s="14" customFormat="1" ht="38.25" x14ac:dyDescent="0.2">
      <c r="A66" s="128"/>
      <c r="B66" s="128"/>
      <c r="C66" s="133"/>
      <c r="D66" s="124"/>
      <c r="E66" s="93" t="s">
        <v>101</v>
      </c>
      <c r="F66" s="91" t="s">
        <v>191</v>
      </c>
      <c r="G66" s="24">
        <f t="shared" si="1"/>
        <v>2091000</v>
      </c>
      <c r="H66" s="24">
        <v>2091000</v>
      </c>
      <c r="I66" s="24"/>
      <c r="J66" s="24"/>
    </row>
    <row r="67" spans="1:10" s="14" customFormat="1" ht="38.25" x14ac:dyDescent="0.2">
      <c r="A67" s="128"/>
      <c r="B67" s="128"/>
      <c r="C67" s="133"/>
      <c r="D67" s="124"/>
      <c r="E67" s="93" t="s">
        <v>102</v>
      </c>
      <c r="F67" s="91" t="s">
        <v>191</v>
      </c>
      <c r="G67" s="24">
        <f t="shared" si="1"/>
        <v>145000</v>
      </c>
      <c r="H67" s="24">
        <v>145000</v>
      </c>
      <c r="I67" s="24"/>
      <c r="J67" s="24"/>
    </row>
    <row r="68" spans="1:10" s="14" customFormat="1" ht="38.25" x14ac:dyDescent="0.2">
      <c r="A68" s="128"/>
      <c r="B68" s="128"/>
      <c r="C68" s="133"/>
      <c r="D68" s="124"/>
      <c r="E68" s="93" t="s">
        <v>103</v>
      </c>
      <c r="F68" s="91" t="s">
        <v>191</v>
      </c>
      <c r="G68" s="24">
        <v>585058</v>
      </c>
      <c r="H68" s="24"/>
      <c r="I68" s="24">
        <v>585058</v>
      </c>
      <c r="J68" s="24">
        <v>585058</v>
      </c>
    </row>
    <row r="69" spans="1:10" s="14" customFormat="1" ht="38.25" customHeight="1" x14ac:dyDescent="0.2">
      <c r="A69" s="117"/>
      <c r="B69" s="117"/>
      <c r="C69" s="134"/>
      <c r="D69" s="120"/>
      <c r="E69" s="91" t="s">
        <v>104</v>
      </c>
      <c r="F69" s="91" t="s">
        <v>191</v>
      </c>
      <c r="G69" s="24">
        <f>H69+I69</f>
        <v>162000</v>
      </c>
      <c r="H69" s="24">
        <v>162000</v>
      </c>
      <c r="I69" s="24"/>
      <c r="J69" s="24"/>
    </row>
    <row r="70" spans="1:10" s="15" customFormat="1" ht="24.75" customHeight="1" x14ac:dyDescent="0.2">
      <c r="A70" s="125" t="s">
        <v>77</v>
      </c>
      <c r="B70" s="126"/>
      <c r="C70" s="126"/>
      <c r="D70" s="126"/>
      <c r="E70" s="126"/>
      <c r="F70" s="126"/>
      <c r="G70" s="126"/>
      <c r="H70" s="126"/>
      <c r="I70" s="126"/>
      <c r="J70" s="127"/>
    </row>
    <row r="71" spans="1:10" s="15" customFormat="1" ht="33.75" customHeight="1" x14ac:dyDescent="0.2">
      <c r="A71" s="48" t="s">
        <v>79</v>
      </c>
      <c r="B71" s="49">
        <v>2010</v>
      </c>
      <c r="C71" s="48" t="s">
        <v>80</v>
      </c>
      <c r="D71" s="50" t="s">
        <v>81</v>
      </c>
      <c r="E71" s="94" t="s">
        <v>82</v>
      </c>
      <c r="F71" s="91" t="s">
        <v>83</v>
      </c>
      <c r="G71" s="27">
        <v>300000</v>
      </c>
      <c r="H71" s="27">
        <v>300000</v>
      </c>
      <c r="I71" s="27"/>
      <c r="J71" s="27"/>
    </row>
    <row r="72" spans="1:10" s="15" customFormat="1" ht="24.75" customHeight="1" x14ac:dyDescent="0.2">
      <c r="A72" s="125" t="s">
        <v>90</v>
      </c>
      <c r="B72" s="126"/>
      <c r="C72" s="126"/>
      <c r="D72" s="126"/>
      <c r="E72" s="126"/>
      <c r="F72" s="126"/>
      <c r="G72" s="126"/>
      <c r="H72" s="126"/>
      <c r="I72" s="126"/>
      <c r="J72" s="127"/>
    </row>
    <row r="73" spans="1:10" s="14" customFormat="1" ht="25.5" x14ac:dyDescent="0.2">
      <c r="A73" s="122" t="s">
        <v>52</v>
      </c>
      <c r="B73" s="122" t="s">
        <v>63</v>
      </c>
      <c r="C73" s="132" t="s">
        <v>53</v>
      </c>
      <c r="D73" s="113" t="s">
        <v>64</v>
      </c>
      <c r="E73" s="91" t="s">
        <v>93</v>
      </c>
      <c r="F73" s="91" t="s">
        <v>91</v>
      </c>
      <c r="G73" s="24">
        <f>H73+I73</f>
        <v>562150</v>
      </c>
      <c r="H73" s="24">
        <v>562150</v>
      </c>
      <c r="I73" s="24"/>
      <c r="J73" s="24"/>
    </row>
    <row r="74" spans="1:10" s="14" customFormat="1" ht="25.5" x14ac:dyDescent="0.2">
      <c r="A74" s="128"/>
      <c r="B74" s="128"/>
      <c r="C74" s="133"/>
      <c r="D74" s="124"/>
      <c r="E74" s="92" t="s">
        <v>94</v>
      </c>
      <c r="F74" s="91" t="s">
        <v>91</v>
      </c>
      <c r="G74" s="24">
        <f>H74+I74</f>
        <v>3200</v>
      </c>
      <c r="H74" s="24">
        <v>3200</v>
      </c>
      <c r="I74" s="24"/>
      <c r="J74" s="24"/>
    </row>
    <row r="75" spans="1:10" s="14" customFormat="1" ht="38.25" customHeight="1" x14ac:dyDescent="0.2">
      <c r="A75" s="117"/>
      <c r="B75" s="117"/>
      <c r="C75" s="134"/>
      <c r="D75" s="120"/>
      <c r="E75" s="91" t="s">
        <v>95</v>
      </c>
      <c r="F75" s="91" t="s">
        <v>91</v>
      </c>
      <c r="G75" s="24">
        <f>H75+I75</f>
        <v>122650</v>
      </c>
      <c r="H75" s="24">
        <v>122650</v>
      </c>
      <c r="I75" s="24"/>
      <c r="J75" s="24"/>
    </row>
    <row r="76" spans="1:10" s="15" customFormat="1" ht="24.75" customHeight="1" x14ac:dyDescent="0.2">
      <c r="A76" s="125" t="s">
        <v>105</v>
      </c>
      <c r="B76" s="126"/>
      <c r="C76" s="126"/>
      <c r="D76" s="126"/>
      <c r="E76" s="126"/>
      <c r="F76" s="126"/>
      <c r="G76" s="126"/>
      <c r="H76" s="126"/>
      <c r="I76" s="126"/>
      <c r="J76" s="127"/>
    </row>
    <row r="77" spans="1:10" s="14" customFormat="1" ht="45" customHeight="1" x14ac:dyDescent="0.2">
      <c r="A77" s="162" t="s">
        <v>107</v>
      </c>
      <c r="B77" s="160">
        <v>3031</v>
      </c>
      <c r="C77" s="160">
        <v>1030</v>
      </c>
      <c r="D77" s="158" t="s">
        <v>108</v>
      </c>
      <c r="E77" s="91" t="s">
        <v>109</v>
      </c>
      <c r="F77" s="91" t="s">
        <v>106</v>
      </c>
      <c r="G77" s="24">
        <v>4320</v>
      </c>
      <c r="H77" s="24">
        <v>4320</v>
      </c>
      <c r="I77" s="24"/>
      <c r="J77" s="24"/>
    </row>
    <row r="78" spans="1:10" s="14" customFormat="1" ht="30" customHeight="1" x14ac:dyDescent="0.2">
      <c r="A78" s="161"/>
      <c r="B78" s="161"/>
      <c r="C78" s="161"/>
      <c r="D78" s="159"/>
      <c r="E78" s="91" t="s">
        <v>110</v>
      </c>
      <c r="F78" s="91" t="s">
        <v>106</v>
      </c>
      <c r="G78" s="24">
        <v>12120</v>
      </c>
      <c r="H78" s="24">
        <v>12120</v>
      </c>
      <c r="I78" s="24"/>
      <c r="J78" s="24"/>
    </row>
    <row r="79" spans="1:10" s="14" customFormat="1" ht="51" x14ac:dyDescent="0.2">
      <c r="A79" s="48" t="s">
        <v>111</v>
      </c>
      <c r="B79" s="53">
        <v>3032</v>
      </c>
      <c r="C79" s="53">
        <v>1070</v>
      </c>
      <c r="D79" s="55" t="s">
        <v>113</v>
      </c>
      <c r="E79" s="92" t="s">
        <v>123</v>
      </c>
      <c r="F79" s="91" t="s">
        <v>106</v>
      </c>
      <c r="G79" s="24">
        <v>4500</v>
      </c>
      <c r="H79" s="24">
        <v>4500</v>
      </c>
      <c r="I79" s="24"/>
      <c r="J79" s="24"/>
    </row>
    <row r="80" spans="1:10" s="14" customFormat="1" ht="38.25" x14ac:dyDescent="0.2">
      <c r="A80" s="48" t="s">
        <v>114</v>
      </c>
      <c r="B80" s="53">
        <v>3035</v>
      </c>
      <c r="C80" s="53">
        <v>1070</v>
      </c>
      <c r="D80" s="52" t="s">
        <v>112</v>
      </c>
      <c r="E80" s="93" t="s">
        <v>124</v>
      </c>
      <c r="F80" s="91" t="s">
        <v>106</v>
      </c>
      <c r="G80" s="24">
        <v>100000</v>
      </c>
      <c r="H80" s="24">
        <v>100000</v>
      </c>
      <c r="I80" s="24"/>
      <c r="J80" s="24"/>
    </row>
    <row r="81" spans="1:15" s="14" customFormat="1" ht="38.25" x14ac:dyDescent="0.2">
      <c r="A81" s="48" t="s">
        <v>115</v>
      </c>
      <c r="B81" s="53">
        <v>3050</v>
      </c>
      <c r="C81" s="53">
        <v>1070</v>
      </c>
      <c r="D81" s="52" t="s">
        <v>116</v>
      </c>
      <c r="E81" s="90" t="s">
        <v>116</v>
      </c>
      <c r="F81" s="91" t="s">
        <v>106</v>
      </c>
      <c r="G81" s="24">
        <v>12753</v>
      </c>
      <c r="H81" s="24">
        <v>12753</v>
      </c>
      <c r="I81" s="24"/>
      <c r="J81" s="24"/>
    </row>
    <row r="82" spans="1:15" s="14" customFormat="1" ht="28.5" customHeight="1" x14ac:dyDescent="0.2">
      <c r="A82" s="48" t="s">
        <v>117</v>
      </c>
      <c r="B82" s="53">
        <v>3090</v>
      </c>
      <c r="C82" s="53">
        <v>1030</v>
      </c>
      <c r="D82" s="52" t="s">
        <v>118</v>
      </c>
      <c r="E82" s="90" t="s">
        <v>125</v>
      </c>
      <c r="F82" s="91" t="s">
        <v>106</v>
      </c>
      <c r="G82" s="24">
        <v>3760</v>
      </c>
      <c r="H82" s="24">
        <v>3760</v>
      </c>
      <c r="I82" s="24"/>
      <c r="J82" s="24"/>
    </row>
    <row r="83" spans="1:15" s="14" customFormat="1" ht="52.5" customHeight="1" x14ac:dyDescent="0.2">
      <c r="A83" s="48" t="s">
        <v>119</v>
      </c>
      <c r="B83" s="53">
        <v>3171</v>
      </c>
      <c r="C83" s="53">
        <v>1010</v>
      </c>
      <c r="D83" s="52" t="s">
        <v>120</v>
      </c>
      <c r="E83" s="90" t="s">
        <v>126</v>
      </c>
      <c r="F83" s="91" t="s">
        <v>106</v>
      </c>
      <c r="G83" s="24">
        <v>3290</v>
      </c>
      <c r="H83" s="24">
        <v>3290</v>
      </c>
      <c r="I83" s="24"/>
      <c r="J83" s="24"/>
    </row>
    <row r="84" spans="1:15" s="14" customFormat="1" ht="72.75" customHeight="1" x14ac:dyDescent="0.2">
      <c r="A84" s="48" t="s">
        <v>121</v>
      </c>
      <c r="B84" s="53">
        <v>3180</v>
      </c>
      <c r="C84" s="53">
        <v>1060</v>
      </c>
      <c r="D84" s="52" t="s">
        <v>122</v>
      </c>
      <c r="E84" s="90" t="s">
        <v>127</v>
      </c>
      <c r="F84" s="91" t="s">
        <v>106</v>
      </c>
      <c r="G84" s="24">
        <v>2967</v>
      </c>
      <c r="H84" s="24">
        <v>2967</v>
      </c>
      <c r="I84" s="24"/>
      <c r="J84" s="24"/>
    </row>
    <row r="85" spans="1:15" s="14" customFormat="1" ht="53.25" customHeight="1" x14ac:dyDescent="0.2">
      <c r="A85" s="116" t="s">
        <v>29</v>
      </c>
      <c r="B85" s="118">
        <v>3242</v>
      </c>
      <c r="C85" s="118">
        <v>1090</v>
      </c>
      <c r="D85" s="119" t="s">
        <v>32</v>
      </c>
      <c r="E85" s="95" t="s">
        <v>128</v>
      </c>
      <c r="F85" s="91" t="s">
        <v>106</v>
      </c>
      <c r="G85" s="24">
        <v>13000</v>
      </c>
      <c r="H85" s="24">
        <v>13000</v>
      </c>
      <c r="I85" s="24"/>
      <c r="J85" s="24"/>
    </row>
    <row r="86" spans="1:15" s="14" customFormat="1" ht="38.25" customHeight="1" x14ac:dyDescent="0.2">
      <c r="A86" s="117"/>
      <c r="B86" s="117"/>
      <c r="C86" s="117"/>
      <c r="D86" s="120"/>
      <c r="E86" s="96" t="s">
        <v>129</v>
      </c>
      <c r="F86" s="91" t="s">
        <v>106</v>
      </c>
      <c r="G86" s="24">
        <v>40000</v>
      </c>
      <c r="H86" s="24">
        <v>40000</v>
      </c>
      <c r="I86" s="24"/>
      <c r="J86" s="24"/>
    </row>
    <row r="87" spans="1:15" s="15" customFormat="1" ht="24.75" customHeight="1" x14ac:dyDescent="0.2">
      <c r="A87" s="150" t="s">
        <v>137</v>
      </c>
      <c r="B87" s="151"/>
      <c r="C87" s="151"/>
      <c r="D87" s="151"/>
      <c r="E87" s="151"/>
      <c r="F87" s="151"/>
      <c r="G87" s="151"/>
      <c r="H87" s="151"/>
      <c r="I87" s="151"/>
      <c r="J87" s="152"/>
    </row>
    <row r="88" spans="1:15" s="15" customFormat="1" ht="42" customHeight="1" x14ac:dyDescent="0.2">
      <c r="A88" s="67" t="s">
        <v>131</v>
      </c>
      <c r="B88" s="68">
        <v>8230</v>
      </c>
      <c r="C88" s="67" t="s">
        <v>84</v>
      </c>
      <c r="D88" s="69" t="s">
        <v>85</v>
      </c>
      <c r="E88" s="91" t="s">
        <v>86</v>
      </c>
      <c r="F88" s="91" t="s">
        <v>136</v>
      </c>
      <c r="G88" s="27">
        <v>26000</v>
      </c>
      <c r="H88" s="27">
        <v>26000</v>
      </c>
      <c r="I88" s="27"/>
      <c r="J88" s="27"/>
    </row>
    <row r="89" spans="1:15" s="15" customFormat="1" ht="11.25" customHeight="1" x14ac:dyDescent="0.2">
      <c r="A89" s="65"/>
      <c r="B89" s="77"/>
      <c r="C89" s="66"/>
      <c r="D89" s="78"/>
      <c r="E89" s="79"/>
      <c r="F89" s="79"/>
      <c r="G89" s="80"/>
      <c r="H89" s="80"/>
      <c r="I89" s="80"/>
      <c r="J89" s="81"/>
    </row>
    <row r="90" spans="1:15" s="14" customFormat="1" ht="28.5" customHeight="1" x14ac:dyDescent="0.2">
      <c r="A90" s="82" t="s">
        <v>197</v>
      </c>
      <c r="B90" s="70"/>
      <c r="C90" s="71"/>
      <c r="D90" s="83" t="s">
        <v>198</v>
      </c>
      <c r="E90" s="26"/>
      <c r="F90" s="26"/>
      <c r="G90" s="87">
        <f>G91</f>
        <v>3913628</v>
      </c>
      <c r="H90" s="87">
        <f>H91</f>
        <v>2865433</v>
      </c>
      <c r="I90" s="27">
        <f>I91</f>
        <v>1048195</v>
      </c>
      <c r="J90" s="27">
        <f>J91</f>
        <v>438350</v>
      </c>
    </row>
    <row r="91" spans="1:15" s="14" customFormat="1" ht="28.5" customHeight="1" x14ac:dyDescent="0.2">
      <c r="A91" s="82" t="s">
        <v>199</v>
      </c>
      <c r="B91" s="70"/>
      <c r="C91" s="71"/>
      <c r="D91" s="83" t="s">
        <v>198</v>
      </c>
      <c r="E91" s="26"/>
      <c r="F91" s="26"/>
      <c r="G91" s="87">
        <f>H91+I91</f>
        <v>3913628</v>
      </c>
      <c r="H91" s="87">
        <f>SUM(H93:H114)</f>
        <v>2865433</v>
      </c>
      <c r="I91" s="87">
        <f>I93+I94+I95+I96+I97+I98+I99+I100+I102+I103+I104+I105+I107+I109+I113+I114</f>
        <v>1048195</v>
      </c>
      <c r="J91" s="87">
        <f>J93+J94+J95+J96+J97+J98+J99+J100+J102+J103+J104+J105+J107+J109+J113+J114</f>
        <v>438350</v>
      </c>
    </row>
    <row r="92" spans="1:15" ht="21" customHeight="1" x14ac:dyDescent="0.2">
      <c r="A92" s="33"/>
      <c r="B92" s="34"/>
      <c r="C92" s="35" t="s">
        <v>171</v>
      </c>
      <c r="D92" s="28"/>
      <c r="E92" s="28"/>
      <c r="F92" s="28"/>
      <c r="G92" s="28"/>
      <c r="H92" s="28"/>
      <c r="I92" s="28"/>
      <c r="J92" s="29"/>
    </row>
    <row r="93" spans="1:15" s="47" customFormat="1" ht="27.75" customHeight="1" x14ac:dyDescent="0.2">
      <c r="A93" s="141" t="s">
        <v>208</v>
      </c>
      <c r="B93" s="143" t="s">
        <v>24</v>
      </c>
      <c r="C93" s="144" t="s">
        <v>25</v>
      </c>
      <c r="D93" s="155" t="s">
        <v>37</v>
      </c>
      <c r="E93" s="91" t="s">
        <v>57</v>
      </c>
      <c r="F93" s="101" t="s">
        <v>170</v>
      </c>
      <c r="G93" s="24">
        <v>20000</v>
      </c>
      <c r="H93" s="24">
        <v>20000</v>
      </c>
      <c r="I93" s="24"/>
      <c r="J93" s="24"/>
      <c r="K93" s="14"/>
      <c r="L93" s="14"/>
      <c r="M93" s="14"/>
      <c r="N93" s="14"/>
      <c r="O93" s="14"/>
    </row>
    <row r="94" spans="1:15" s="47" customFormat="1" ht="27.75" customHeight="1" x14ac:dyDescent="0.2">
      <c r="A94" s="141"/>
      <c r="B94" s="141"/>
      <c r="C94" s="145"/>
      <c r="D94" s="157"/>
      <c r="E94" s="91" t="s">
        <v>200</v>
      </c>
      <c r="F94" s="101" t="s">
        <v>170</v>
      </c>
      <c r="G94" s="24">
        <v>364300</v>
      </c>
      <c r="H94" s="24">
        <v>364300</v>
      </c>
      <c r="I94" s="24"/>
      <c r="J94" s="24"/>
      <c r="K94" s="14"/>
      <c r="L94" s="14"/>
      <c r="M94" s="14"/>
      <c r="N94" s="14"/>
      <c r="O94" s="14"/>
    </row>
    <row r="95" spans="1:15" s="47" customFormat="1" ht="27.75" customHeight="1" x14ac:dyDescent="0.2">
      <c r="A95" s="141"/>
      <c r="B95" s="141"/>
      <c r="C95" s="145"/>
      <c r="D95" s="157"/>
      <c r="E95" s="91" t="s">
        <v>202</v>
      </c>
      <c r="F95" s="101" t="s">
        <v>170</v>
      </c>
      <c r="G95" s="24">
        <v>3927</v>
      </c>
      <c r="H95" s="24">
        <v>3927</v>
      </c>
      <c r="I95" s="24"/>
      <c r="J95" s="24"/>
      <c r="K95" s="14"/>
      <c r="L95" s="14"/>
      <c r="M95" s="14"/>
      <c r="N95" s="14"/>
      <c r="O95" s="14"/>
    </row>
    <row r="96" spans="1:15" s="47" customFormat="1" ht="27.75" customHeight="1" x14ac:dyDescent="0.2">
      <c r="A96" s="141"/>
      <c r="B96" s="141"/>
      <c r="C96" s="145"/>
      <c r="D96" s="157"/>
      <c r="E96" s="91" t="s">
        <v>204</v>
      </c>
      <c r="F96" s="101" t="s">
        <v>170</v>
      </c>
      <c r="G96" s="24">
        <v>9290</v>
      </c>
      <c r="H96" s="24">
        <v>9290</v>
      </c>
      <c r="I96" s="24"/>
      <c r="J96" s="24"/>
      <c r="K96" s="14"/>
      <c r="L96" s="14"/>
      <c r="M96" s="14"/>
      <c r="N96" s="14"/>
      <c r="O96" s="14"/>
    </row>
    <row r="97" spans="1:15" s="47" customFormat="1" ht="27.75" customHeight="1" x14ac:dyDescent="0.2">
      <c r="A97" s="141"/>
      <c r="B97" s="141"/>
      <c r="C97" s="145"/>
      <c r="D97" s="157"/>
      <c r="E97" s="91" t="s">
        <v>178</v>
      </c>
      <c r="F97" s="101" t="s">
        <v>170</v>
      </c>
      <c r="G97" s="24">
        <v>10000</v>
      </c>
      <c r="H97" s="24">
        <v>10000</v>
      </c>
      <c r="I97" s="24"/>
      <c r="J97" s="24"/>
      <c r="K97" s="14"/>
      <c r="L97" s="14"/>
      <c r="M97" s="14"/>
      <c r="N97" s="14"/>
      <c r="O97" s="14"/>
    </row>
    <row r="98" spans="1:15" s="14" customFormat="1" ht="22.5" x14ac:dyDescent="0.2">
      <c r="A98" s="142"/>
      <c r="B98" s="142"/>
      <c r="C98" s="146"/>
      <c r="D98" s="156"/>
      <c r="E98" s="91" t="s">
        <v>55</v>
      </c>
      <c r="F98" s="101" t="s">
        <v>170</v>
      </c>
      <c r="G98" s="24">
        <f t="shared" ref="G98" si="2">H98+I98</f>
        <v>541741</v>
      </c>
      <c r="H98" s="24">
        <v>501343</v>
      </c>
      <c r="I98" s="24">
        <v>40398</v>
      </c>
      <c r="J98" s="24"/>
    </row>
    <row r="99" spans="1:15" s="14" customFormat="1" ht="38.25" x14ac:dyDescent="0.2">
      <c r="A99" s="141" t="s">
        <v>209</v>
      </c>
      <c r="B99" s="141" t="s">
        <v>74</v>
      </c>
      <c r="C99" s="145" t="s">
        <v>75</v>
      </c>
      <c r="D99" s="157" t="s">
        <v>76</v>
      </c>
      <c r="E99" s="91" t="s">
        <v>44</v>
      </c>
      <c r="F99" s="101" t="s">
        <v>170</v>
      </c>
      <c r="G99" s="24">
        <f t="shared" ref="G99:G114" si="3">H99+I99</f>
        <v>1331096</v>
      </c>
      <c r="H99" s="24">
        <v>761649</v>
      </c>
      <c r="I99" s="24">
        <v>569447</v>
      </c>
      <c r="J99" s="24"/>
    </row>
    <row r="100" spans="1:15" s="14" customFormat="1" ht="22.5" x14ac:dyDescent="0.2">
      <c r="A100" s="141"/>
      <c r="B100" s="141"/>
      <c r="C100" s="145"/>
      <c r="D100" s="157"/>
      <c r="E100" s="91" t="s">
        <v>57</v>
      </c>
      <c r="F100" s="101" t="s">
        <v>170</v>
      </c>
      <c r="G100" s="24">
        <f t="shared" si="3"/>
        <v>20000</v>
      </c>
      <c r="H100" s="24">
        <v>20000</v>
      </c>
      <c r="I100" s="24"/>
      <c r="J100" s="24"/>
    </row>
    <row r="101" spans="1:15" s="14" customFormat="1" ht="25.5" x14ac:dyDescent="0.2">
      <c r="A101" s="141"/>
      <c r="B101" s="141"/>
      <c r="C101" s="145"/>
      <c r="D101" s="157"/>
      <c r="E101" s="91" t="s">
        <v>214</v>
      </c>
      <c r="F101" s="101" t="s">
        <v>170</v>
      </c>
      <c r="G101" s="24">
        <f t="shared" si="3"/>
        <v>35100</v>
      </c>
      <c r="H101" s="24">
        <v>35100</v>
      </c>
      <c r="I101" s="24"/>
      <c r="J101" s="24"/>
    </row>
    <row r="102" spans="1:15" s="14" customFormat="1" ht="25.5" x14ac:dyDescent="0.2">
      <c r="A102" s="141"/>
      <c r="B102" s="141"/>
      <c r="C102" s="145"/>
      <c r="D102" s="157"/>
      <c r="E102" s="91" t="s">
        <v>133</v>
      </c>
      <c r="F102" s="101" t="s">
        <v>170</v>
      </c>
      <c r="G102" s="24">
        <f t="shared" si="3"/>
        <v>4000</v>
      </c>
      <c r="H102" s="24">
        <v>4000</v>
      </c>
      <c r="I102" s="24"/>
      <c r="J102" s="24"/>
    </row>
    <row r="103" spans="1:15" s="14" customFormat="1" ht="25.5" x14ac:dyDescent="0.2">
      <c r="A103" s="141"/>
      <c r="B103" s="141"/>
      <c r="C103" s="145"/>
      <c r="D103" s="157"/>
      <c r="E103" s="91" t="s">
        <v>132</v>
      </c>
      <c r="F103" s="101" t="s">
        <v>170</v>
      </c>
      <c r="G103" s="24">
        <f t="shared" si="3"/>
        <v>9335</v>
      </c>
      <c r="H103" s="24">
        <v>9335</v>
      </c>
      <c r="I103" s="24"/>
      <c r="J103" s="24"/>
    </row>
    <row r="104" spans="1:15" s="14" customFormat="1" ht="25.5" x14ac:dyDescent="0.2">
      <c r="A104" s="141"/>
      <c r="B104" s="141"/>
      <c r="C104" s="145"/>
      <c r="D104" s="157"/>
      <c r="E104" s="91" t="s">
        <v>200</v>
      </c>
      <c r="F104" s="101" t="s">
        <v>170</v>
      </c>
      <c r="G104" s="24">
        <f t="shared" si="3"/>
        <v>715700</v>
      </c>
      <c r="H104" s="24">
        <v>715700</v>
      </c>
      <c r="I104" s="24"/>
      <c r="J104" s="24"/>
    </row>
    <row r="105" spans="1:15" s="14" customFormat="1" ht="25.5" x14ac:dyDescent="0.2">
      <c r="A105" s="141"/>
      <c r="B105" s="141"/>
      <c r="C105" s="145"/>
      <c r="D105" s="157"/>
      <c r="E105" s="91" t="s">
        <v>204</v>
      </c>
      <c r="F105" s="101" t="s">
        <v>170</v>
      </c>
      <c r="G105" s="24">
        <f t="shared" si="3"/>
        <v>10000</v>
      </c>
      <c r="H105" s="24">
        <v>10000</v>
      </c>
      <c r="I105" s="24"/>
      <c r="J105" s="24"/>
    </row>
    <row r="106" spans="1:15" s="14" customFormat="1" ht="25.5" x14ac:dyDescent="0.2">
      <c r="A106" s="141"/>
      <c r="B106" s="141"/>
      <c r="C106" s="145"/>
      <c r="D106" s="157"/>
      <c r="E106" s="91" t="s">
        <v>201</v>
      </c>
      <c r="F106" s="101" t="s">
        <v>170</v>
      </c>
      <c r="G106" s="24">
        <f t="shared" si="3"/>
        <v>24500</v>
      </c>
      <c r="H106" s="24">
        <v>24500</v>
      </c>
      <c r="I106" s="24"/>
      <c r="J106" s="24"/>
    </row>
    <row r="107" spans="1:15" s="14" customFormat="1" ht="51" x14ac:dyDescent="0.2">
      <c r="A107" s="141"/>
      <c r="B107" s="141"/>
      <c r="C107" s="145"/>
      <c r="D107" s="157"/>
      <c r="E107" s="111" t="s">
        <v>134</v>
      </c>
      <c r="F107" s="101" t="s">
        <v>170</v>
      </c>
      <c r="G107" s="24">
        <f t="shared" si="3"/>
        <v>250000</v>
      </c>
      <c r="H107" s="24">
        <v>250000</v>
      </c>
      <c r="I107" s="24"/>
      <c r="J107" s="24"/>
    </row>
    <row r="108" spans="1:15" s="14" customFormat="1" ht="34.5" customHeight="1" x14ac:dyDescent="0.2">
      <c r="A108" s="40" t="s">
        <v>215</v>
      </c>
      <c r="B108" s="40" t="s">
        <v>216</v>
      </c>
      <c r="C108" s="41" t="s">
        <v>75</v>
      </c>
      <c r="D108" s="42" t="s">
        <v>76</v>
      </c>
      <c r="E108" s="42" t="s">
        <v>217</v>
      </c>
      <c r="F108" s="102" t="s">
        <v>179</v>
      </c>
      <c r="G108" s="24">
        <f t="shared" si="3"/>
        <v>55169</v>
      </c>
      <c r="H108" s="24">
        <v>55169</v>
      </c>
      <c r="I108" s="24"/>
      <c r="J108" s="24"/>
    </row>
    <row r="109" spans="1:15" s="14" customFormat="1" ht="34.5" customHeight="1" x14ac:dyDescent="0.2">
      <c r="A109" s="40" t="s">
        <v>218</v>
      </c>
      <c r="B109" s="40" t="s">
        <v>219</v>
      </c>
      <c r="C109" s="41" t="s">
        <v>75</v>
      </c>
      <c r="D109" s="42" t="s">
        <v>76</v>
      </c>
      <c r="E109" s="42" t="s">
        <v>220</v>
      </c>
      <c r="F109" s="102" t="s">
        <v>179</v>
      </c>
      <c r="G109" s="24">
        <f t="shared" si="3"/>
        <v>139200</v>
      </c>
      <c r="H109" s="24"/>
      <c r="I109" s="24">
        <v>139200</v>
      </c>
      <c r="J109" s="24">
        <v>139200</v>
      </c>
    </row>
    <row r="110" spans="1:15" s="14" customFormat="1" ht="41.25" customHeight="1" x14ac:dyDescent="0.2">
      <c r="A110" s="40" t="s">
        <v>210</v>
      </c>
      <c r="B110" s="40" t="s">
        <v>72</v>
      </c>
      <c r="C110" s="41" t="s">
        <v>40</v>
      </c>
      <c r="D110" s="42" t="s">
        <v>38</v>
      </c>
      <c r="E110" s="91" t="s">
        <v>43</v>
      </c>
      <c r="F110" s="101" t="s">
        <v>170</v>
      </c>
      <c r="G110" s="24">
        <f t="shared" si="3"/>
        <v>3620</v>
      </c>
      <c r="H110" s="24">
        <v>3620</v>
      </c>
      <c r="I110" s="24"/>
      <c r="J110" s="24"/>
    </row>
    <row r="111" spans="1:15" s="14" customFormat="1" ht="71.25" customHeight="1" x14ac:dyDescent="0.2">
      <c r="A111" s="40" t="s">
        <v>227</v>
      </c>
      <c r="B111" s="109" t="s">
        <v>228</v>
      </c>
      <c r="C111" s="110" t="s">
        <v>40</v>
      </c>
      <c r="D111" s="112" t="s">
        <v>229</v>
      </c>
      <c r="E111" s="91" t="s">
        <v>212</v>
      </c>
      <c r="F111" s="101" t="s">
        <v>179</v>
      </c>
      <c r="G111" s="24">
        <f t="shared" si="3"/>
        <v>65900</v>
      </c>
      <c r="H111" s="27">
        <v>65900</v>
      </c>
      <c r="I111" s="27"/>
      <c r="J111" s="27"/>
    </row>
    <row r="112" spans="1:15" s="14" customFormat="1" ht="42.75" customHeight="1" x14ac:dyDescent="0.2">
      <c r="A112" s="40" t="s">
        <v>211</v>
      </c>
      <c r="B112" s="109" t="s">
        <v>69</v>
      </c>
      <c r="C112" s="110" t="s">
        <v>40</v>
      </c>
      <c r="D112" s="91" t="s">
        <v>70</v>
      </c>
      <c r="E112" s="91" t="s">
        <v>57</v>
      </c>
      <c r="F112" s="101" t="s">
        <v>170</v>
      </c>
      <c r="G112" s="24">
        <f t="shared" si="3"/>
        <v>1600</v>
      </c>
      <c r="H112" s="27">
        <v>1600</v>
      </c>
      <c r="I112" s="27"/>
      <c r="J112" s="27"/>
    </row>
    <row r="113" spans="1:10" s="14" customFormat="1" ht="63.75" customHeight="1" x14ac:dyDescent="0.2">
      <c r="A113" s="109" t="s">
        <v>226</v>
      </c>
      <c r="B113" s="109" t="s">
        <v>224</v>
      </c>
      <c r="C113" s="110" t="s">
        <v>40</v>
      </c>
      <c r="D113" s="112" t="s">
        <v>225</v>
      </c>
      <c r="E113" s="91" t="s">
        <v>223</v>
      </c>
      <c r="F113" s="101" t="s">
        <v>179</v>
      </c>
      <c r="G113" s="24">
        <f t="shared" si="3"/>
        <v>29950</v>
      </c>
      <c r="H113" s="27"/>
      <c r="I113" s="27">
        <v>29950</v>
      </c>
      <c r="J113" s="27">
        <v>29950</v>
      </c>
    </row>
    <row r="114" spans="1:10" s="14" customFormat="1" ht="63.75" customHeight="1" x14ac:dyDescent="0.2">
      <c r="A114" s="109" t="s">
        <v>227</v>
      </c>
      <c r="B114" s="109" t="s">
        <v>228</v>
      </c>
      <c r="C114" s="110" t="s">
        <v>40</v>
      </c>
      <c r="D114" s="112" t="s">
        <v>229</v>
      </c>
      <c r="E114" s="91" t="s">
        <v>223</v>
      </c>
      <c r="F114" s="101" t="s">
        <v>179</v>
      </c>
      <c r="G114" s="24">
        <f t="shared" si="3"/>
        <v>269200</v>
      </c>
      <c r="H114" s="27"/>
      <c r="I114" s="27">
        <v>269200</v>
      </c>
      <c r="J114" s="27">
        <v>269200</v>
      </c>
    </row>
    <row r="115" spans="1:10" s="14" customFormat="1" ht="28.5" customHeight="1" x14ac:dyDescent="0.2">
      <c r="A115" s="82" t="s">
        <v>138</v>
      </c>
      <c r="B115" s="70"/>
      <c r="C115" s="71"/>
      <c r="D115" s="83" t="s">
        <v>139</v>
      </c>
      <c r="E115" s="26"/>
      <c r="F115" s="26"/>
      <c r="G115" s="87">
        <f>G116</f>
        <v>113110</v>
      </c>
      <c r="H115" s="87">
        <f>H116</f>
        <v>65110</v>
      </c>
      <c r="I115" s="87">
        <v>48000</v>
      </c>
      <c r="J115" s="87">
        <f>J116</f>
        <v>48000</v>
      </c>
    </row>
    <row r="116" spans="1:10" s="14" customFormat="1" ht="35.25" customHeight="1" x14ac:dyDescent="0.2">
      <c r="A116" s="72" t="s">
        <v>140</v>
      </c>
      <c r="B116" s="72"/>
      <c r="C116" s="73"/>
      <c r="D116" s="23" t="s">
        <v>139</v>
      </c>
      <c r="E116" s="1"/>
      <c r="F116" s="1"/>
      <c r="G116" s="88">
        <v>113110</v>
      </c>
      <c r="H116" s="88">
        <v>65110</v>
      </c>
      <c r="I116" s="88">
        <v>48000</v>
      </c>
      <c r="J116" s="88">
        <v>48000</v>
      </c>
    </row>
    <row r="117" spans="1:10" ht="21" customHeight="1" x14ac:dyDescent="0.2">
      <c r="A117" s="33"/>
      <c r="B117" s="34"/>
      <c r="C117" s="35" t="s">
        <v>171</v>
      </c>
      <c r="D117" s="28"/>
      <c r="E117" s="28"/>
      <c r="F117" s="28"/>
      <c r="G117" s="28"/>
      <c r="H117" s="28"/>
      <c r="I117" s="28"/>
      <c r="J117" s="29"/>
    </row>
    <row r="118" spans="1:10" s="14" customFormat="1" ht="81" customHeight="1" x14ac:dyDescent="0.2">
      <c r="A118" s="57" t="s">
        <v>149</v>
      </c>
      <c r="B118" s="57" t="s">
        <v>150</v>
      </c>
      <c r="C118" s="74" t="s">
        <v>156</v>
      </c>
      <c r="D118" s="58" t="s">
        <v>157</v>
      </c>
      <c r="E118" s="89" t="s">
        <v>151</v>
      </c>
      <c r="F118" s="91" t="s">
        <v>170</v>
      </c>
      <c r="G118" s="24">
        <v>4000</v>
      </c>
      <c r="H118" s="24">
        <v>4000</v>
      </c>
      <c r="I118" s="24"/>
      <c r="J118" s="24"/>
    </row>
    <row r="119" spans="1:10" s="14" customFormat="1" ht="81" customHeight="1" x14ac:dyDescent="0.2">
      <c r="A119" s="122" t="s">
        <v>141</v>
      </c>
      <c r="B119" s="122" t="s">
        <v>142</v>
      </c>
      <c r="C119" s="122" t="s">
        <v>153</v>
      </c>
      <c r="D119" s="155" t="s">
        <v>154</v>
      </c>
      <c r="E119" s="42" t="s">
        <v>230</v>
      </c>
      <c r="F119" s="91" t="s">
        <v>179</v>
      </c>
      <c r="G119" s="24">
        <v>48000</v>
      </c>
      <c r="H119" s="24"/>
      <c r="I119" s="24">
        <v>48000</v>
      </c>
      <c r="J119" s="24">
        <v>48000</v>
      </c>
    </row>
    <row r="120" spans="1:10" s="14" customFormat="1" ht="55.5" customHeight="1" x14ac:dyDescent="0.2">
      <c r="A120" s="117"/>
      <c r="B120" s="117"/>
      <c r="C120" s="117"/>
      <c r="D120" s="156"/>
      <c r="E120" s="42" t="s">
        <v>169</v>
      </c>
      <c r="F120" s="91" t="s">
        <v>170</v>
      </c>
      <c r="G120" s="24">
        <v>20000</v>
      </c>
      <c r="H120" s="24">
        <v>20000</v>
      </c>
      <c r="I120" s="24"/>
      <c r="J120" s="24"/>
    </row>
    <row r="121" spans="1:10" s="14" customFormat="1" ht="55.5" customHeight="1" x14ac:dyDescent="0.2">
      <c r="A121" s="122" t="s">
        <v>146</v>
      </c>
      <c r="B121" s="122" t="s">
        <v>147</v>
      </c>
      <c r="C121" s="132" t="s">
        <v>153</v>
      </c>
      <c r="D121" s="155" t="s">
        <v>155</v>
      </c>
      <c r="E121" s="42" t="s">
        <v>172</v>
      </c>
      <c r="F121" s="91" t="s">
        <v>170</v>
      </c>
      <c r="G121" s="24">
        <v>16000</v>
      </c>
      <c r="H121" s="24">
        <v>16000</v>
      </c>
      <c r="I121" s="24"/>
      <c r="J121" s="24"/>
    </row>
    <row r="122" spans="1:10" s="14" customFormat="1" ht="54.75" customHeight="1" x14ac:dyDescent="0.2">
      <c r="A122" s="117"/>
      <c r="B122" s="117"/>
      <c r="C122" s="134"/>
      <c r="D122" s="156"/>
      <c r="E122" s="42" t="s">
        <v>148</v>
      </c>
      <c r="F122" s="91" t="s">
        <v>170</v>
      </c>
      <c r="G122" s="24">
        <v>25110</v>
      </c>
      <c r="H122" s="24">
        <v>25110</v>
      </c>
      <c r="I122" s="24"/>
      <c r="J122" s="24"/>
    </row>
    <row r="123" spans="1:10" s="15" customFormat="1" ht="15" x14ac:dyDescent="0.2">
      <c r="A123" s="97" t="s">
        <v>10</v>
      </c>
      <c r="B123" s="97" t="s">
        <v>10</v>
      </c>
      <c r="C123" s="13" t="s">
        <v>10</v>
      </c>
      <c r="D123" s="1" t="s">
        <v>15</v>
      </c>
      <c r="E123" s="98"/>
      <c r="F123" s="76" t="s">
        <v>10</v>
      </c>
      <c r="G123" s="88">
        <f>G115+G90+G13</f>
        <v>17693042</v>
      </c>
      <c r="H123" s="88">
        <f>H115+H90+H13</f>
        <v>13982054</v>
      </c>
      <c r="I123" s="88">
        <f>I115+I90+I13</f>
        <v>3710988</v>
      </c>
      <c r="J123" s="88">
        <f>J115+J90+J14</f>
        <v>2531108</v>
      </c>
    </row>
    <row r="124" spans="1:10" s="15" customFormat="1" ht="15" x14ac:dyDescent="0.2">
      <c r="A124" s="59"/>
      <c r="B124" s="59"/>
      <c r="C124" s="60"/>
      <c r="D124" s="61"/>
      <c r="E124" s="62"/>
      <c r="F124" s="63"/>
      <c r="G124" s="64"/>
      <c r="H124" s="64"/>
      <c r="I124" s="64"/>
      <c r="J124" s="64"/>
    </row>
    <row r="125" spans="1:10" x14ac:dyDescent="0.2">
      <c r="A125" s="51"/>
      <c r="B125" s="51"/>
      <c r="E125" s="45"/>
      <c r="I125" s="16"/>
      <c r="J125" s="16"/>
    </row>
    <row r="126" spans="1:10" ht="15.75" x14ac:dyDescent="0.25">
      <c r="A126" s="103" t="s">
        <v>1</v>
      </c>
      <c r="B126" s="2"/>
      <c r="C126" s="2"/>
      <c r="D126" s="2"/>
      <c r="E126" s="104" t="s">
        <v>185</v>
      </c>
      <c r="F126" s="2"/>
      <c r="G126" s="2"/>
      <c r="H126" s="2"/>
      <c r="I126" s="2"/>
      <c r="J126" s="2"/>
    </row>
    <row r="127" spans="1:10" s="2" customFormat="1" ht="15" x14ac:dyDescent="0.25">
      <c r="A127" s="17"/>
      <c r="B127" s="17"/>
      <c r="E127" s="46"/>
    </row>
    <row r="128" spans="1:10" s="2" customFormat="1" ht="15" x14ac:dyDescent="0.25">
      <c r="A128" s="17"/>
      <c r="B128" s="17"/>
    </row>
    <row r="129" spans="1:10" s="2" customFormat="1" ht="15" x14ac:dyDescent="0.25">
      <c r="A129" s="148"/>
      <c r="B129" s="148"/>
      <c r="C129" s="148"/>
      <c r="D129" s="148"/>
      <c r="E129" s="148"/>
      <c r="F129" s="148"/>
      <c r="G129" s="148"/>
      <c r="H129" s="148"/>
      <c r="I129" s="148"/>
      <c r="J129" s="148"/>
    </row>
    <row r="130" spans="1:10" s="2" customFormat="1" ht="15" x14ac:dyDescent="0.25">
      <c r="A130" s="17"/>
      <c r="B130" s="17"/>
    </row>
    <row r="131" spans="1:10" s="2" customFormat="1" ht="15" x14ac:dyDescent="0.25">
      <c r="A131" s="147"/>
      <c r="B131" s="147"/>
      <c r="C131" s="147"/>
      <c r="D131" s="147"/>
      <c r="E131" s="8"/>
      <c r="F131" s="8"/>
      <c r="I131" s="18"/>
    </row>
    <row r="132" spans="1:10" s="2" customFormat="1" ht="15" x14ac:dyDescent="0.25">
      <c r="A132" s="10"/>
      <c r="B132" s="10"/>
      <c r="C132" s="5"/>
      <c r="D132" s="6"/>
      <c r="E132" s="3"/>
      <c r="F132" s="3"/>
      <c r="G132" s="3"/>
      <c r="H132" s="3"/>
      <c r="I132" s="3"/>
      <c r="J132" s="3"/>
    </row>
    <row r="133" spans="1:10" s="2" customFormat="1" ht="15" x14ac:dyDescent="0.25">
      <c r="A133" s="10"/>
      <c r="B133" s="10"/>
      <c r="C133" s="5"/>
      <c r="D133" s="6"/>
      <c r="E133" s="3"/>
      <c r="F133" s="3"/>
      <c r="G133" s="3"/>
      <c r="H133" s="3"/>
      <c r="I133" s="3"/>
      <c r="J133" s="3"/>
    </row>
  </sheetData>
  <mergeCells count="81">
    <mergeCell ref="D119:D120"/>
    <mergeCell ref="D93:D98"/>
    <mergeCell ref="A99:A107"/>
    <mergeCell ref="B99:B107"/>
    <mergeCell ref="C99:C107"/>
    <mergeCell ref="D99:D107"/>
    <mergeCell ref="D55:D56"/>
    <mergeCell ref="A59:A60"/>
    <mergeCell ref="B59:B60"/>
    <mergeCell ref="C59:C60"/>
    <mergeCell ref="D59:D60"/>
    <mergeCell ref="D121:D122"/>
    <mergeCell ref="D16:D22"/>
    <mergeCell ref="D23:D31"/>
    <mergeCell ref="A23:A31"/>
    <mergeCell ref="D77:D78"/>
    <mergeCell ref="C77:C78"/>
    <mergeCell ref="B77:B78"/>
    <mergeCell ref="A77:A78"/>
    <mergeCell ref="A45:A47"/>
    <mergeCell ref="B45:B47"/>
    <mergeCell ref="C45:C47"/>
    <mergeCell ref="D45:D47"/>
    <mergeCell ref="D73:D75"/>
    <mergeCell ref="A55:A56"/>
    <mergeCell ref="B55:B56"/>
    <mergeCell ref="C55:C56"/>
    <mergeCell ref="A39:A43"/>
    <mergeCell ref="B23:B31"/>
    <mergeCell ref="C23:C31"/>
    <mergeCell ref="A121:A122"/>
    <mergeCell ref="B121:B122"/>
    <mergeCell ref="C121:C122"/>
    <mergeCell ref="A93:A98"/>
    <mergeCell ref="B93:B98"/>
    <mergeCell ref="C93:C98"/>
    <mergeCell ref="A119:A120"/>
    <mergeCell ref="B119:B120"/>
    <mergeCell ref="C119:C120"/>
    <mergeCell ref="A16:A22"/>
    <mergeCell ref="B16:B22"/>
    <mergeCell ref="C16:C22"/>
    <mergeCell ref="A131:D131"/>
    <mergeCell ref="A129:J129"/>
    <mergeCell ref="A50:A54"/>
    <mergeCell ref="D50:D54"/>
    <mergeCell ref="B50:B54"/>
    <mergeCell ref="C50:C54"/>
    <mergeCell ref="A70:J70"/>
    <mergeCell ref="A87:J87"/>
    <mergeCell ref="A72:J72"/>
    <mergeCell ref="A61:J61"/>
    <mergeCell ref="A62:A69"/>
    <mergeCell ref="B62:B69"/>
    <mergeCell ref="C62:C69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D35:D38"/>
    <mergeCell ref="A85:A86"/>
    <mergeCell ref="B85:B86"/>
    <mergeCell ref="C85:C86"/>
    <mergeCell ref="D85:D86"/>
    <mergeCell ref="D39:D43"/>
    <mergeCell ref="C39:C43"/>
    <mergeCell ref="D62:D69"/>
    <mergeCell ref="A76:J76"/>
    <mergeCell ref="A73:A75"/>
    <mergeCell ref="A35:A38"/>
    <mergeCell ref="B35:B38"/>
    <mergeCell ref="C35:C38"/>
    <mergeCell ref="B73:B75"/>
    <mergeCell ref="C73:C75"/>
    <mergeCell ref="B39:B43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1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2021-08-31T06:14:07Z</cp:lastPrinted>
  <dcterms:created xsi:type="dcterms:W3CDTF">1996-10-08T23:32:33Z</dcterms:created>
  <dcterms:modified xsi:type="dcterms:W3CDTF">2021-09-01T05:35:49Z</dcterms:modified>
</cp:coreProperties>
</file>