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март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(12.2018)'!$A$1:$J$89</definedName>
  </definedNames>
  <calcPr calcId="162913"/>
</workbook>
</file>

<file path=xl/calcChain.xml><?xml version="1.0" encoding="utf-8"?>
<calcChain xmlns="http://schemas.openxmlformats.org/spreadsheetml/2006/main">
  <c r="J14" i="49" l="1"/>
  <c r="J84" i="49" s="1"/>
  <c r="I14" i="49"/>
  <c r="I84" i="49" s="1"/>
  <c r="H14" i="49"/>
  <c r="H13" i="49" s="1"/>
  <c r="I13" i="49" l="1"/>
  <c r="H84" i="49"/>
  <c r="J13" i="49"/>
  <c r="G38" i="49"/>
  <c r="G33" i="49" l="1"/>
  <c r="G54" i="49" l="1"/>
  <c r="G53" i="49"/>
  <c r="G52" i="49"/>
  <c r="G50" i="49"/>
  <c r="G56" i="49"/>
  <c r="G51" i="49"/>
  <c r="G49" i="49"/>
  <c r="G43" i="49" l="1"/>
  <c r="G44" i="49"/>
  <c r="G37" i="49"/>
  <c r="G32" i="49"/>
  <c r="G27" i="49"/>
  <c r="G61" i="49" l="1"/>
  <c r="G60" i="49"/>
  <c r="G62" i="49"/>
  <c r="G40" i="49" l="1"/>
  <c r="G20" i="49" l="1"/>
  <c r="G21" i="49"/>
  <c r="G17" i="49" l="1"/>
  <c r="G39" i="49"/>
  <c r="G45" i="49" l="1"/>
  <c r="G42" i="49"/>
  <c r="G41" i="49"/>
  <c r="G36" i="49"/>
  <c r="G35" i="49"/>
  <c r="G26" i="49"/>
  <c r="G25" i="49"/>
  <c r="G19" i="49"/>
  <c r="G18" i="49"/>
  <c r="G14" i="49" s="1"/>
  <c r="G13" i="49" l="1"/>
  <c r="G84" i="49"/>
  <c r="J78" i="49"/>
</calcChain>
</file>

<file path=xl/sharedStrings.xml><?xml version="1.0" encoding="utf-8"?>
<sst xmlns="http://schemas.openxmlformats.org/spreadsheetml/2006/main" count="247" uniqueCount="179">
  <si>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</si>
  <si>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</si>
  <si>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</si>
  <si>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</si>
  <si>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</si>
  <si>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</si>
  <si>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</si>
  <si>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</si>
  <si>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</si>
  <si>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</si>
  <si>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</si>
  <si>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</si>
  <si>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</si>
  <si>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</si>
  <si>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</si>
  <si>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</si>
  <si>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</si>
  <si>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</si>
  <si>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</si>
  <si>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</si>
  <si>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</si>
  <si>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</si>
  <si>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</si>
  <si>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</si>
  <si>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</si>
  <si>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</si>
  <si>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</si>
  <si>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</si>
  <si>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</si>
  <si>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</si>
  <si>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</si>
  <si>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</si>
  <si>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</si>
  <si>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</si>
  <si>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</si>
  <si>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</si>
  <si>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</si>
  <si>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</si>
  <si>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</si>
  <si>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</si>
  <si>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</si>
  <si>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</si>
  <si>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</si>
  <si>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</si>
  <si>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Організація літніх таборів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</si>
  <si>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</si>
  <si>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</si>
  <si>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</si>
  <si>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</si>
  <si>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</si>
  <si>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</si>
  <si>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</si>
  <si>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</si>
  <si>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Розділ "Придбання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</si>
  <si>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</si>
  <si>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</si>
  <si>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</si>
  <si>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</si>
  <si>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</si>
  <si>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 "Освіта" Витрати на відрядження  для участі в семінарах, нарадах</t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</si>
  <si>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</si>
  <si>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</si>
  <si>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</si>
  <si>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</si>
  <si>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</si>
  <si>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</si>
  <si>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Т.В.Волошина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</si>
  <si>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</si>
  <si>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</si>
  <si>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тяжкохворим громадянам)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</si>
  <si>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</si>
  <si>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</si>
  <si>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</si>
  <si>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</si>
  <si>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</si>
  <si>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</si>
  <si>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</si>
  <si>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</si>
  <si>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</si>
  <si>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</si>
  <si>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</si>
  <si>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</si>
  <si>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</si>
  <si>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</si>
  <si>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</si>
  <si>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</si>
  <si>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</si>
  <si>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</si>
  <si>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</si>
  <si>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</si>
  <si>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</si>
  <si>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</si>
  <si>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</si>
  <si>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</si>
  <si>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</si>
  <si>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</si>
  <si>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</si>
  <si>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</si>
  <si>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</si>
  <si>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</si>
  <si>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</si>
  <si>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</si>
  <si>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</si>
  <si>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рішення від 28.01.2021 №8/7-93 (зі змінами)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</si>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</sst>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4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3" xfId="0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94"/>
  <sheetViews>
    <sheetView tabSelected="1" view="pageBreakPreview" zoomScaleNormal="100" zoomScaleSheetLayoutView="100" workbookViewId="0">
      <selection activeCell="C81" sqref="C81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39" t="s">
        <v>56</v>
      </c>
      <c r="B6" s="139"/>
      <c r="C6" s="139"/>
      <c r="D6" s="139"/>
      <c r="E6" s="139"/>
      <c r="F6" s="139"/>
      <c r="G6" s="139"/>
      <c r="H6" s="139"/>
      <c r="I6" s="139"/>
      <c r="J6" s="139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20" t="s">
        <v>4</v>
      </c>
      <c r="B10" s="120" t="s">
        <v>11</v>
      </c>
      <c r="C10" s="120" t="s">
        <v>12</v>
      </c>
      <c r="D10" s="143" t="s">
        <v>16</v>
      </c>
      <c r="E10" s="143" t="s">
        <v>17</v>
      </c>
      <c r="F10" s="143" t="s">
        <v>18</v>
      </c>
      <c r="G10" s="143" t="s">
        <v>7</v>
      </c>
      <c r="H10" s="143" t="s">
        <v>2</v>
      </c>
      <c r="I10" s="140" t="s">
        <v>3</v>
      </c>
      <c r="J10" s="141"/>
    </row>
    <row r="11" spans="1:15" ht="78" customHeight="1" x14ac:dyDescent="0.2">
      <c r="A11" s="142"/>
      <c r="B11" s="142"/>
      <c r="C11" s="142"/>
      <c r="D11" s="144"/>
      <c r="E11" s="144"/>
      <c r="F11" s="144"/>
      <c r="G11" s="144"/>
      <c r="H11" s="144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</row>
    <row r="13" spans="1:15" s="14" customFormat="1" ht="18.75" customHeight="1" x14ac:dyDescent="0.2">
      <c r="A13" s="88" t="s">
        <v>19</v>
      </c>
      <c r="B13" s="31"/>
      <c r="C13" s="32"/>
      <c r="D13" s="89" t="s">
        <v>21</v>
      </c>
      <c r="E13" s="80"/>
      <c r="F13" s="80"/>
      <c r="G13" s="92">
        <f>G14</f>
        <v>13934725</v>
      </c>
      <c r="H13" s="92">
        <f>H14</f>
        <v>11126745</v>
      </c>
      <c r="I13" s="92">
        <f>I14</f>
        <v>2807980</v>
      </c>
      <c r="J13" s="92">
        <f>J14</f>
        <v>1628100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92">
        <f>G16+G17+G18+G20+G19+G21+G22+G23+G24+G25+G26+G27+G28+G29+G30+G31+G32+G33+G34+G35+G36+G37+G38+G39+G40+G41+G42+G43+G45+G44+G46+G47+G49+G50+G51+G52+G53+G54+G55+G56+G58+G60+G61+G62+G64+G65+G66+G67+G68+G69+G70+G71+G72+G73+G75</f>
        <v>13934725</v>
      </c>
      <c r="H14" s="92">
        <f>H16+H17+H18+H19+H20+H21+H22+H23+H24+H25+H26+H27+H28+H29+H30+H31+H32+H33+H34+H35+H36+H37+H38+H39+H40+H41+H42+H43+H44+H45+H49+H50+H51+H52+H53+H54+H56+H58+H60+H61+H62+H64+H65+H66+H67+H68+H69+H70+H71+H72+H73+H75</f>
        <v>11126745</v>
      </c>
      <c r="I14" s="92">
        <f>I17+I18+I46+I47+I55</f>
        <v>2807980</v>
      </c>
      <c r="J14" s="92">
        <f>J46+J47+J55</f>
        <v>1628100</v>
      </c>
    </row>
    <row r="15" spans="1:15" ht="15.75" customHeight="1" x14ac:dyDescent="0.2">
      <c r="A15" s="33"/>
      <c r="B15" s="34"/>
      <c r="C15" s="35" t="s">
        <v>58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06" t="s">
        <v>23</v>
      </c>
      <c r="B16" s="126" t="s">
        <v>24</v>
      </c>
      <c r="C16" s="127" t="s">
        <v>25</v>
      </c>
      <c r="D16" s="103" t="s">
        <v>37</v>
      </c>
      <c r="E16" s="95" t="s">
        <v>60</v>
      </c>
      <c r="F16" s="153" t="s">
        <v>177</v>
      </c>
      <c r="G16" s="24">
        <v>20000</v>
      </c>
      <c r="H16" s="24">
        <v>20000</v>
      </c>
      <c r="I16" s="24"/>
      <c r="J16" s="24"/>
      <c r="K16" s="14"/>
      <c r="L16" s="14"/>
      <c r="M16" s="14"/>
      <c r="N16" s="14"/>
      <c r="O16" s="14"/>
    </row>
    <row r="17" spans="1:10" s="14" customFormat="1" ht="22.5" x14ac:dyDescent="0.2">
      <c r="A17" s="125"/>
      <c r="B17" s="125"/>
      <c r="C17" s="128"/>
      <c r="D17" s="104"/>
      <c r="E17" s="95" t="s">
        <v>57</v>
      </c>
      <c r="F17" s="153" t="s">
        <v>177</v>
      </c>
      <c r="G17" s="24">
        <f t="shared" ref="G17:G45" si="0">H17+I17</f>
        <v>1171600</v>
      </c>
      <c r="H17" s="24">
        <v>780200</v>
      </c>
      <c r="I17" s="24">
        <v>391400</v>
      </c>
      <c r="J17" s="24"/>
    </row>
    <row r="18" spans="1:10" s="14" customFormat="1" ht="38.25" x14ac:dyDescent="0.2">
      <c r="A18" s="106" t="s">
        <v>79</v>
      </c>
      <c r="B18" s="106" t="s">
        <v>80</v>
      </c>
      <c r="C18" s="124" t="s">
        <v>81</v>
      </c>
      <c r="D18" s="105" t="s">
        <v>82</v>
      </c>
      <c r="E18" s="95" t="s">
        <v>45</v>
      </c>
      <c r="F18" s="153" t="s">
        <v>177</v>
      </c>
      <c r="G18" s="24">
        <f t="shared" si="0"/>
        <v>1953280</v>
      </c>
      <c r="H18" s="24">
        <v>1164800</v>
      </c>
      <c r="I18" s="24">
        <v>788480</v>
      </c>
      <c r="J18" s="24"/>
    </row>
    <row r="19" spans="1:10" s="14" customFormat="1" ht="22.5" x14ac:dyDescent="0.2">
      <c r="A19" s="106"/>
      <c r="B19" s="106"/>
      <c r="C19" s="124"/>
      <c r="D19" s="105"/>
      <c r="E19" s="95" t="s">
        <v>44</v>
      </c>
      <c r="F19" s="153" t="s">
        <v>177</v>
      </c>
      <c r="G19" s="24">
        <f t="shared" si="0"/>
        <v>189000</v>
      </c>
      <c r="H19" s="24">
        <v>189000</v>
      </c>
      <c r="I19" s="24"/>
      <c r="J19" s="24"/>
    </row>
    <row r="20" spans="1:10" s="14" customFormat="1" ht="22.5" x14ac:dyDescent="0.2">
      <c r="A20" s="106"/>
      <c r="B20" s="106"/>
      <c r="C20" s="124"/>
      <c r="D20" s="105"/>
      <c r="E20" s="95" t="s">
        <v>60</v>
      </c>
      <c r="F20" s="153" t="s">
        <v>177</v>
      </c>
      <c r="G20" s="24">
        <f t="shared" si="0"/>
        <v>20000</v>
      </c>
      <c r="H20" s="24">
        <v>20000</v>
      </c>
      <c r="I20" s="24"/>
      <c r="J20" s="24"/>
    </row>
    <row r="21" spans="1:10" s="14" customFormat="1" ht="25.5" x14ac:dyDescent="0.2">
      <c r="A21" s="106"/>
      <c r="B21" s="106"/>
      <c r="C21" s="124"/>
      <c r="D21" s="105"/>
      <c r="E21" s="95" t="s">
        <v>140</v>
      </c>
      <c r="F21" s="153" t="s">
        <v>177</v>
      </c>
      <c r="G21" s="24">
        <f t="shared" si="0"/>
        <v>5000</v>
      </c>
      <c r="H21" s="24">
        <v>5000</v>
      </c>
      <c r="I21" s="24"/>
      <c r="J21" s="24"/>
    </row>
    <row r="22" spans="1:10" s="14" customFormat="1" ht="25.5" x14ac:dyDescent="0.2">
      <c r="A22" s="106"/>
      <c r="B22" s="106"/>
      <c r="C22" s="124"/>
      <c r="D22" s="105"/>
      <c r="E22" s="95" t="s">
        <v>139</v>
      </c>
      <c r="F22" s="153" t="s">
        <v>177</v>
      </c>
      <c r="G22" s="24">
        <v>20000</v>
      </c>
      <c r="H22" s="24">
        <v>20000</v>
      </c>
      <c r="I22" s="24"/>
      <c r="J22" s="24"/>
    </row>
    <row r="23" spans="1:10" s="14" customFormat="1" ht="51" x14ac:dyDescent="0.2">
      <c r="A23" s="106"/>
      <c r="B23" s="106"/>
      <c r="C23" s="124"/>
      <c r="D23" s="105"/>
      <c r="E23" s="95" t="s">
        <v>141</v>
      </c>
      <c r="F23" s="153" t="s">
        <v>177</v>
      </c>
      <c r="G23" s="24">
        <v>360000</v>
      </c>
      <c r="H23" s="24">
        <v>360000</v>
      </c>
      <c r="I23" s="24"/>
      <c r="J23" s="24"/>
    </row>
    <row r="24" spans="1:10" s="14" customFormat="1" ht="25.5" x14ac:dyDescent="0.2">
      <c r="A24" s="106"/>
      <c r="B24" s="106"/>
      <c r="C24" s="124"/>
      <c r="D24" s="105"/>
      <c r="E24" s="95" t="s">
        <v>142</v>
      </c>
      <c r="F24" s="153" t="s">
        <v>177</v>
      </c>
      <c r="G24" s="24">
        <v>25000</v>
      </c>
      <c r="H24" s="24">
        <v>25000</v>
      </c>
      <c r="I24" s="24"/>
      <c r="J24" s="24"/>
    </row>
    <row r="25" spans="1:10" s="14" customFormat="1" ht="30.75" customHeight="1" x14ac:dyDescent="0.2">
      <c r="A25" s="106"/>
      <c r="B25" s="106"/>
      <c r="C25" s="124"/>
      <c r="D25" s="105"/>
      <c r="E25" s="95" t="s">
        <v>59</v>
      </c>
      <c r="F25" s="153" t="s">
        <v>177</v>
      </c>
      <c r="G25" s="24">
        <f t="shared" si="0"/>
        <v>9000</v>
      </c>
      <c r="H25" s="24">
        <v>9000</v>
      </c>
      <c r="I25" s="24"/>
      <c r="J25" s="24"/>
    </row>
    <row r="26" spans="1:10" s="14" customFormat="1" ht="41.25" customHeight="1" x14ac:dyDescent="0.2">
      <c r="A26" s="40" t="s">
        <v>77</v>
      </c>
      <c r="B26" s="40" t="s">
        <v>78</v>
      </c>
      <c r="C26" s="41" t="s">
        <v>40</v>
      </c>
      <c r="D26" s="42" t="s">
        <v>38</v>
      </c>
      <c r="E26" s="95" t="s">
        <v>43</v>
      </c>
      <c r="F26" s="153" t="s">
        <v>177</v>
      </c>
      <c r="G26" s="24">
        <f t="shared" si="0"/>
        <v>5430</v>
      </c>
      <c r="H26" s="24">
        <v>5430</v>
      </c>
      <c r="I26" s="24"/>
      <c r="J26" s="24"/>
    </row>
    <row r="27" spans="1:10" s="14" customFormat="1" ht="25.5" x14ac:dyDescent="0.2">
      <c r="A27" s="48" t="s">
        <v>74</v>
      </c>
      <c r="B27" s="48" t="s">
        <v>75</v>
      </c>
      <c r="C27" s="49" t="s">
        <v>40</v>
      </c>
      <c r="D27" s="50" t="s">
        <v>76</v>
      </c>
      <c r="E27" s="93" t="s">
        <v>60</v>
      </c>
      <c r="F27" s="153" t="s">
        <v>177</v>
      </c>
      <c r="G27" s="24">
        <f t="shared" si="0"/>
        <v>3000</v>
      </c>
      <c r="H27" s="24">
        <v>3000</v>
      </c>
      <c r="I27" s="24"/>
      <c r="J27" s="24"/>
    </row>
    <row r="28" spans="1:10" s="14" customFormat="1" ht="81" customHeight="1" x14ac:dyDescent="0.2">
      <c r="A28" s="51" t="s">
        <v>93</v>
      </c>
      <c r="B28" s="57">
        <v>3160</v>
      </c>
      <c r="C28" s="59">
        <v>1010</v>
      </c>
      <c r="D28" s="53" t="s">
        <v>94</v>
      </c>
      <c r="E28" s="42" t="s">
        <v>95</v>
      </c>
      <c r="F28" s="153" t="s">
        <v>177</v>
      </c>
      <c r="G28" s="24">
        <v>45300</v>
      </c>
      <c r="H28" s="24">
        <v>45300</v>
      </c>
      <c r="I28" s="24"/>
      <c r="J28" s="24"/>
    </row>
    <row r="29" spans="1:10" s="14" customFormat="1" ht="72" customHeight="1" x14ac:dyDescent="0.2">
      <c r="A29" s="145" t="s">
        <v>150</v>
      </c>
      <c r="B29" s="146">
        <v>3241</v>
      </c>
      <c r="C29" s="147">
        <v>1090</v>
      </c>
      <c r="D29" s="115" t="s">
        <v>165</v>
      </c>
      <c r="E29" s="42" t="s">
        <v>172</v>
      </c>
      <c r="F29" s="153" t="s">
        <v>177</v>
      </c>
      <c r="G29" s="24">
        <v>1703000</v>
      </c>
      <c r="H29" s="24">
        <v>1703000</v>
      </c>
      <c r="I29" s="24"/>
      <c r="J29" s="24"/>
    </row>
    <row r="30" spans="1:10" s="14" customFormat="1" ht="51.75" customHeight="1" x14ac:dyDescent="0.2">
      <c r="A30" s="119"/>
      <c r="B30" s="119"/>
      <c r="C30" s="148"/>
      <c r="D30" s="150"/>
      <c r="E30" s="42" t="s">
        <v>151</v>
      </c>
      <c r="F30" s="153" t="s">
        <v>177</v>
      </c>
      <c r="G30" s="90">
        <v>544350</v>
      </c>
      <c r="H30" s="90">
        <v>544350</v>
      </c>
      <c r="I30" s="24"/>
      <c r="J30" s="24"/>
    </row>
    <row r="31" spans="1:10" s="14" customFormat="1" ht="42.75" customHeight="1" x14ac:dyDescent="0.2">
      <c r="A31" s="114"/>
      <c r="B31" s="114"/>
      <c r="C31" s="149"/>
      <c r="D31" s="151"/>
      <c r="E31" s="42" t="s">
        <v>152</v>
      </c>
      <c r="F31" s="153" t="s">
        <v>177</v>
      </c>
      <c r="G31" s="90">
        <v>392300</v>
      </c>
      <c r="H31" s="90">
        <v>392300</v>
      </c>
      <c r="I31" s="24"/>
      <c r="J31" s="24"/>
    </row>
    <row r="32" spans="1:10" s="14" customFormat="1" ht="54.75" customHeight="1" x14ac:dyDescent="0.2">
      <c r="A32" s="112" t="s">
        <v>29</v>
      </c>
      <c r="B32" s="112" t="s">
        <v>30</v>
      </c>
      <c r="C32" s="112" t="s">
        <v>31</v>
      </c>
      <c r="D32" s="115" t="s">
        <v>32</v>
      </c>
      <c r="E32" s="95" t="s">
        <v>70</v>
      </c>
      <c r="F32" s="153" t="s">
        <v>177</v>
      </c>
      <c r="G32" s="27">
        <f t="shared" si="0"/>
        <v>5000</v>
      </c>
      <c r="H32" s="27">
        <v>5000</v>
      </c>
      <c r="I32" s="27"/>
      <c r="J32" s="24"/>
    </row>
    <row r="33" spans="1:10" s="14" customFormat="1" ht="45.75" customHeight="1" x14ac:dyDescent="0.2">
      <c r="A33" s="113"/>
      <c r="B33" s="113"/>
      <c r="C33" s="113"/>
      <c r="D33" s="116"/>
      <c r="E33" s="95" t="s">
        <v>137</v>
      </c>
      <c r="F33" s="153" t="s">
        <v>177</v>
      </c>
      <c r="G33" s="24">
        <f t="shared" si="0"/>
        <v>8250</v>
      </c>
      <c r="H33" s="24">
        <v>8250</v>
      </c>
      <c r="I33" s="24"/>
      <c r="J33" s="24"/>
    </row>
    <row r="34" spans="1:10" s="14" customFormat="1" ht="57.75" customHeight="1" x14ac:dyDescent="0.2">
      <c r="A34" s="113"/>
      <c r="B34" s="113"/>
      <c r="C34" s="113"/>
      <c r="D34" s="116"/>
      <c r="E34" s="95" t="s">
        <v>69</v>
      </c>
      <c r="F34" s="153" t="s">
        <v>177</v>
      </c>
      <c r="G34" s="24">
        <v>35000</v>
      </c>
      <c r="H34" s="24">
        <v>35000</v>
      </c>
      <c r="I34" s="24"/>
      <c r="J34" s="24"/>
    </row>
    <row r="35" spans="1:10" s="15" customFormat="1" ht="51" x14ac:dyDescent="0.2">
      <c r="A35" s="123"/>
      <c r="B35" s="114"/>
      <c r="C35" s="114"/>
      <c r="D35" s="117"/>
      <c r="E35" s="95" t="s">
        <v>173</v>
      </c>
      <c r="F35" s="153" t="s">
        <v>177</v>
      </c>
      <c r="G35" s="24">
        <f t="shared" si="0"/>
        <v>10000</v>
      </c>
      <c r="H35" s="24">
        <v>10000</v>
      </c>
      <c r="I35" s="24"/>
      <c r="J35" s="24"/>
    </row>
    <row r="36" spans="1:10" s="15" customFormat="1" ht="30" customHeight="1" x14ac:dyDescent="0.2">
      <c r="A36" s="22" t="s">
        <v>33</v>
      </c>
      <c r="B36" s="22" t="s">
        <v>34</v>
      </c>
      <c r="C36" s="22" t="s">
        <v>35</v>
      </c>
      <c r="D36" s="36" t="s">
        <v>36</v>
      </c>
      <c r="E36" s="95" t="s">
        <v>46</v>
      </c>
      <c r="F36" s="153" t="s">
        <v>177</v>
      </c>
      <c r="G36" s="24">
        <f t="shared" si="0"/>
        <v>10000</v>
      </c>
      <c r="H36" s="24">
        <v>10000</v>
      </c>
      <c r="I36" s="24"/>
      <c r="J36" s="24"/>
    </row>
    <row r="37" spans="1:10" s="15" customFormat="1" ht="54" customHeight="1" x14ac:dyDescent="0.2">
      <c r="A37" s="112" t="s">
        <v>47</v>
      </c>
      <c r="B37" s="112" t="s">
        <v>48</v>
      </c>
      <c r="C37" s="112" t="s">
        <v>51</v>
      </c>
      <c r="D37" s="115" t="s">
        <v>49</v>
      </c>
      <c r="E37" s="95" t="s">
        <v>174</v>
      </c>
      <c r="F37" s="153" t="s">
        <v>177</v>
      </c>
      <c r="G37" s="24">
        <f t="shared" si="0"/>
        <v>1500</v>
      </c>
      <c r="H37" s="24">
        <v>1500</v>
      </c>
      <c r="I37" s="24"/>
      <c r="J37" s="24"/>
    </row>
    <row r="38" spans="1:10" s="15" customFormat="1" ht="55.5" customHeight="1" x14ac:dyDescent="0.2">
      <c r="A38" s="113"/>
      <c r="B38" s="113"/>
      <c r="C38" s="113"/>
      <c r="D38" s="116"/>
      <c r="E38" s="95" t="s">
        <v>159</v>
      </c>
      <c r="F38" s="153" t="s">
        <v>177</v>
      </c>
      <c r="G38" s="24">
        <f t="shared" si="0"/>
        <v>10000</v>
      </c>
      <c r="H38" s="24">
        <v>10000</v>
      </c>
      <c r="I38" s="24"/>
      <c r="J38" s="24"/>
    </row>
    <row r="39" spans="1:10" s="15" customFormat="1" ht="83.25" customHeight="1" x14ac:dyDescent="0.2">
      <c r="A39" s="114"/>
      <c r="B39" s="114"/>
      <c r="C39" s="114"/>
      <c r="D39" s="117"/>
      <c r="E39" s="93" t="s">
        <v>158</v>
      </c>
      <c r="F39" s="153" t="s">
        <v>177</v>
      </c>
      <c r="G39" s="24">
        <f t="shared" si="0"/>
        <v>10000</v>
      </c>
      <c r="H39" s="24">
        <v>10000</v>
      </c>
      <c r="I39" s="24"/>
      <c r="J39" s="24"/>
    </row>
    <row r="40" spans="1:10" s="15" customFormat="1" ht="57" customHeight="1" x14ac:dyDescent="0.2">
      <c r="A40" s="43" t="s">
        <v>61</v>
      </c>
      <c r="B40" s="43" t="s">
        <v>63</v>
      </c>
      <c r="C40" s="43" t="s">
        <v>62</v>
      </c>
      <c r="D40" s="44" t="s">
        <v>64</v>
      </c>
      <c r="E40" s="95" t="s">
        <v>65</v>
      </c>
      <c r="F40" s="153" t="s">
        <v>177</v>
      </c>
      <c r="G40" s="24">
        <f t="shared" si="0"/>
        <v>8000</v>
      </c>
      <c r="H40" s="24">
        <v>8000</v>
      </c>
      <c r="I40" s="24"/>
      <c r="J40" s="24"/>
    </row>
    <row r="41" spans="1:10" s="15" customFormat="1" ht="45" customHeight="1" x14ac:dyDescent="0.2">
      <c r="A41" s="112" t="s">
        <v>26</v>
      </c>
      <c r="B41" s="112" t="s">
        <v>27</v>
      </c>
      <c r="C41" s="112" t="s">
        <v>28</v>
      </c>
      <c r="D41" s="115" t="s">
        <v>167</v>
      </c>
      <c r="E41" s="95" t="s">
        <v>71</v>
      </c>
      <c r="F41" s="153" t="s">
        <v>177</v>
      </c>
      <c r="G41" s="24">
        <f t="shared" si="0"/>
        <v>126000</v>
      </c>
      <c r="H41" s="24">
        <v>126000</v>
      </c>
      <c r="I41" s="24"/>
      <c r="J41" s="24"/>
    </row>
    <row r="42" spans="1:10" s="15" customFormat="1" ht="57" customHeight="1" x14ac:dyDescent="0.2">
      <c r="A42" s="113"/>
      <c r="B42" s="113"/>
      <c r="C42" s="113"/>
      <c r="D42" s="116"/>
      <c r="E42" s="95" t="s">
        <v>175</v>
      </c>
      <c r="F42" s="153" t="s">
        <v>177</v>
      </c>
      <c r="G42" s="24">
        <f t="shared" si="0"/>
        <v>154000</v>
      </c>
      <c r="H42" s="24">
        <v>154000</v>
      </c>
      <c r="I42" s="24"/>
      <c r="J42" s="24"/>
    </row>
    <row r="43" spans="1:10" s="15" customFormat="1" ht="66" customHeight="1" x14ac:dyDescent="0.2">
      <c r="A43" s="113"/>
      <c r="B43" s="113"/>
      <c r="C43" s="113"/>
      <c r="D43" s="116"/>
      <c r="E43" s="95" t="s">
        <v>73</v>
      </c>
      <c r="F43" s="153" t="s">
        <v>177</v>
      </c>
      <c r="G43" s="24">
        <f t="shared" si="0"/>
        <v>70000</v>
      </c>
      <c r="H43" s="24">
        <v>70000</v>
      </c>
      <c r="I43" s="24"/>
      <c r="J43" s="24"/>
    </row>
    <row r="44" spans="1:10" s="15" customFormat="1" ht="55.5" customHeight="1" x14ac:dyDescent="0.2">
      <c r="A44" s="113"/>
      <c r="B44" s="113"/>
      <c r="C44" s="113"/>
      <c r="D44" s="116"/>
      <c r="E44" s="95" t="s">
        <v>72</v>
      </c>
      <c r="F44" s="153" t="s">
        <v>177</v>
      </c>
      <c r="G44" s="24">
        <f t="shared" si="0"/>
        <v>60000</v>
      </c>
      <c r="H44" s="24">
        <v>60000</v>
      </c>
      <c r="I44" s="24"/>
      <c r="J44" s="24"/>
    </row>
    <row r="45" spans="1:10" s="15" customFormat="1" ht="48" customHeight="1" x14ac:dyDescent="0.2">
      <c r="A45" s="114"/>
      <c r="B45" s="114"/>
      <c r="C45" s="114"/>
      <c r="D45" s="131"/>
      <c r="E45" s="95" t="s">
        <v>50</v>
      </c>
      <c r="F45" s="153" t="s">
        <v>177</v>
      </c>
      <c r="G45" s="24">
        <f t="shared" si="0"/>
        <v>50000</v>
      </c>
      <c r="H45" s="24">
        <v>50000</v>
      </c>
      <c r="I45" s="24"/>
      <c r="J45" s="24"/>
    </row>
    <row r="46" spans="1:10" s="15" customFormat="1" ht="68.25" customHeight="1" x14ac:dyDescent="0.2">
      <c r="A46" s="51" t="s">
        <v>84</v>
      </c>
      <c r="B46" s="78">
        <v>6082</v>
      </c>
      <c r="C46" s="51" t="s">
        <v>52</v>
      </c>
      <c r="D46" s="53" t="s">
        <v>168</v>
      </c>
      <c r="E46" s="42" t="s">
        <v>53</v>
      </c>
      <c r="F46" s="153" t="s">
        <v>177</v>
      </c>
      <c r="G46" s="24">
        <v>160000</v>
      </c>
      <c r="H46" s="24"/>
      <c r="I46" s="24">
        <v>160000</v>
      </c>
      <c r="J46" s="24">
        <v>160000</v>
      </c>
    </row>
    <row r="47" spans="1:10" s="15" customFormat="1" ht="69.75" customHeight="1" x14ac:dyDescent="0.2">
      <c r="A47" s="51" t="s">
        <v>166</v>
      </c>
      <c r="B47" s="57">
        <v>7321</v>
      </c>
      <c r="C47" s="51" t="s">
        <v>169</v>
      </c>
      <c r="D47" s="53" t="s">
        <v>170</v>
      </c>
      <c r="E47" s="42" t="s">
        <v>171</v>
      </c>
      <c r="F47" s="153" t="s">
        <v>177</v>
      </c>
      <c r="G47" s="24">
        <v>819700</v>
      </c>
      <c r="H47" s="24"/>
      <c r="I47" s="24">
        <v>819700</v>
      </c>
      <c r="J47" s="24">
        <v>819700</v>
      </c>
    </row>
    <row r="48" spans="1:10" s="15" customFormat="1" ht="24.75" customHeight="1" x14ac:dyDescent="0.2">
      <c r="A48" s="132" t="s">
        <v>98</v>
      </c>
      <c r="B48" s="133"/>
      <c r="C48" s="133"/>
      <c r="D48" s="133"/>
      <c r="E48" s="133"/>
      <c r="F48" s="133"/>
      <c r="G48" s="133"/>
      <c r="H48" s="133"/>
      <c r="I48" s="133"/>
      <c r="J48" s="134"/>
    </row>
    <row r="49" spans="1:10" s="14" customFormat="1" ht="38.25" x14ac:dyDescent="0.2">
      <c r="A49" s="112" t="s">
        <v>85</v>
      </c>
      <c r="B49" s="112" t="s">
        <v>102</v>
      </c>
      <c r="C49" s="120" t="s">
        <v>86</v>
      </c>
      <c r="D49" s="115" t="s">
        <v>68</v>
      </c>
      <c r="E49" s="95" t="s">
        <v>104</v>
      </c>
      <c r="F49" s="95" t="s">
        <v>103</v>
      </c>
      <c r="G49" s="24">
        <f t="shared" ref="G49:G54" si="1">H49+I49</f>
        <v>1172885</v>
      </c>
      <c r="H49" s="24">
        <v>1172885</v>
      </c>
      <c r="I49" s="24"/>
      <c r="J49" s="24"/>
    </row>
    <row r="50" spans="1:10" s="14" customFormat="1" ht="38.25" x14ac:dyDescent="0.2">
      <c r="A50" s="113"/>
      <c r="B50" s="113"/>
      <c r="C50" s="138"/>
      <c r="D50" s="116"/>
      <c r="E50" s="95" t="s">
        <v>105</v>
      </c>
      <c r="F50" s="95" t="s">
        <v>103</v>
      </c>
      <c r="G50" s="24">
        <f t="shared" si="1"/>
        <v>182000</v>
      </c>
      <c r="H50" s="24">
        <v>182000</v>
      </c>
      <c r="I50" s="24"/>
      <c r="J50" s="24"/>
    </row>
    <row r="51" spans="1:10" s="14" customFormat="1" ht="38.25" x14ac:dyDescent="0.2">
      <c r="A51" s="119"/>
      <c r="B51" s="119"/>
      <c r="C51" s="121"/>
      <c r="D51" s="118"/>
      <c r="E51" s="96" t="s">
        <v>106</v>
      </c>
      <c r="F51" s="95" t="s">
        <v>103</v>
      </c>
      <c r="G51" s="24">
        <f t="shared" si="1"/>
        <v>215000</v>
      </c>
      <c r="H51" s="24">
        <v>215000</v>
      </c>
      <c r="I51" s="24"/>
      <c r="J51" s="24"/>
    </row>
    <row r="52" spans="1:10" s="14" customFormat="1" ht="38.25" x14ac:dyDescent="0.2">
      <c r="A52" s="119"/>
      <c r="B52" s="119"/>
      <c r="C52" s="121"/>
      <c r="D52" s="118"/>
      <c r="E52" s="97" t="s">
        <v>107</v>
      </c>
      <c r="F52" s="95" t="s">
        <v>103</v>
      </c>
      <c r="G52" s="24">
        <f t="shared" si="1"/>
        <v>126000</v>
      </c>
      <c r="H52" s="24">
        <v>126000</v>
      </c>
      <c r="I52" s="24"/>
      <c r="J52" s="24"/>
    </row>
    <row r="53" spans="1:10" s="14" customFormat="1" ht="38.25" x14ac:dyDescent="0.2">
      <c r="A53" s="119"/>
      <c r="B53" s="119"/>
      <c r="C53" s="121"/>
      <c r="D53" s="118"/>
      <c r="E53" s="97" t="s">
        <v>108</v>
      </c>
      <c r="F53" s="95" t="s">
        <v>103</v>
      </c>
      <c r="G53" s="24">
        <f t="shared" si="1"/>
        <v>2091000</v>
      </c>
      <c r="H53" s="24">
        <v>2091000</v>
      </c>
      <c r="I53" s="24"/>
      <c r="J53" s="24"/>
    </row>
    <row r="54" spans="1:10" s="14" customFormat="1" ht="38.25" x14ac:dyDescent="0.2">
      <c r="A54" s="119"/>
      <c r="B54" s="119"/>
      <c r="C54" s="121"/>
      <c r="D54" s="118"/>
      <c r="E54" s="97" t="s">
        <v>109</v>
      </c>
      <c r="F54" s="95" t="s">
        <v>103</v>
      </c>
      <c r="G54" s="24">
        <f t="shared" si="1"/>
        <v>105000</v>
      </c>
      <c r="H54" s="24">
        <v>105000</v>
      </c>
      <c r="I54" s="24"/>
      <c r="J54" s="24"/>
    </row>
    <row r="55" spans="1:10" s="14" customFormat="1" ht="38.25" x14ac:dyDescent="0.2">
      <c r="A55" s="119"/>
      <c r="B55" s="119"/>
      <c r="C55" s="121"/>
      <c r="D55" s="118"/>
      <c r="E55" s="97" t="s">
        <v>110</v>
      </c>
      <c r="F55" s="95" t="s">
        <v>103</v>
      </c>
      <c r="G55" s="24">
        <v>648400</v>
      </c>
      <c r="H55" s="24"/>
      <c r="I55" s="24">
        <v>648400</v>
      </c>
      <c r="J55" s="24">
        <v>648400</v>
      </c>
    </row>
    <row r="56" spans="1:10" s="14" customFormat="1" ht="38.25" customHeight="1" x14ac:dyDescent="0.2">
      <c r="A56" s="114"/>
      <c r="B56" s="114"/>
      <c r="C56" s="122"/>
      <c r="D56" s="117"/>
      <c r="E56" s="95" t="s">
        <v>111</v>
      </c>
      <c r="F56" s="95" t="s">
        <v>103</v>
      </c>
      <c r="G56" s="24">
        <f>H56+I56</f>
        <v>180000</v>
      </c>
      <c r="H56" s="24">
        <v>180000</v>
      </c>
      <c r="I56" s="24"/>
      <c r="J56" s="24"/>
    </row>
    <row r="57" spans="1:10" s="15" customFormat="1" ht="24.75" customHeight="1" x14ac:dyDescent="0.2">
      <c r="A57" s="132" t="s">
        <v>83</v>
      </c>
      <c r="B57" s="133"/>
      <c r="C57" s="133"/>
      <c r="D57" s="133"/>
      <c r="E57" s="133"/>
      <c r="F57" s="133"/>
      <c r="G57" s="133"/>
      <c r="H57" s="133"/>
      <c r="I57" s="133"/>
      <c r="J57" s="134"/>
    </row>
    <row r="58" spans="1:10" s="15" customFormat="1" ht="33.75" customHeight="1" x14ac:dyDescent="0.2">
      <c r="A58" s="51" t="s">
        <v>85</v>
      </c>
      <c r="B58" s="52">
        <v>2010</v>
      </c>
      <c r="C58" s="51" t="s">
        <v>86</v>
      </c>
      <c r="D58" s="53" t="s">
        <v>87</v>
      </c>
      <c r="E58" s="98" t="s">
        <v>88</v>
      </c>
      <c r="F58" s="95" t="s">
        <v>89</v>
      </c>
      <c r="G58" s="27">
        <v>300000</v>
      </c>
      <c r="H58" s="27">
        <v>300000</v>
      </c>
      <c r="I58" s="27"/>
      <c r="J58" s="27"/>
    </row>
    <row r="59" spans="1:10" s="15" customFormat="1" ht="24.75" customHeight="1" x14ac:dyDescent="0.2">
      <c r="A59" s="132" t="s">
        <v>96</v>
      </c>
      <c r="B59" s="133"/>
      <c r="C59" s="133"/>
      <c r="D59" s="133"/>
      <c r="E59" s="133"/>
      <c r="F59" s="133"/>
      <c r="G59" s="133"/>
      <c r="H59" s="133"/>
      <c r="I59" s="133"/>
      <c r="J59" s="134"/>
    </row>
    <row r="60" spans="1:10" s="14" customFormat="1" ht="25.5" x14ac:dyDescent="0.2">
      <c r="A60" s="112" t="s">
        <v>54</v>
      </c>
      <c r="B60" s="112" t="s">
        <v>67</v>
      </c>
      <c r="C60" s="120" t="s">
        <v>55</v>
      </c>
      <c r="D60" s="115" t="s">
        <v>68</v>
      </c>
      <c r="E60" s="95" t="s">
        <v>99</v>
      </c>
      <c r="F60" s="95" t="s">
        <v>97</v>
      </c>
      <c r="G60" s="24">
        <f>H60+I60</f>
        <v>562150</v>
      </c>
      <c r="H60" s="24">
        <v>562150</v>
      </c>
      <c r="I60" s="24"/>
      <c r="J60" s="24"/>
    </row>
    <row r="61" spans="1:10" s="14" customFormat="1" ht="25.5" x14ac:dyDescent="0.2">
      <c r="A61" s="119"/>
      <c r="B61" s="119"/>
      <c r="C61" s="121"/>
      <c r="D61" s="118"/>
      <c r="E61" s="96" t="s">
        <v>100</v>
      </c>
      <c r="F61" s="95" t="s">
        <v>97</v>
      </c>
      <c r="G61" s="24">
        <f>H61+I61</f>
        <v>3200</v>
      </c>
      <c r="H61" s="24">
        <v>3200</v>
      </c>
      <c r="I61" s="24"/>
      <c r="J61" s="24"/>
    </row>
    <row r="62" spans="1:10" s="14" customFormat="1" ht="38.25" customHeight="1" x14ac:dyDescent="0.2">
      <c r="A62" s="114"/>
      <c r="B62" s="114"/>
      <c r="C62" s="122"/>
      <c r="D62" s="117"/>
      <c r="E62" s="95" t="s">
        <v>101</v>
      </c>
      <c r="F62" s="95" t="s">
        <v>97</v>
      </c>
      <c r="G62" s="24">
        <f>H62+I62</f>
        <v>122650</v>
      </c>
      <c r="H62" s="24">
        <v>122650</v>
      </c>
      <c r="I62" s="24"/>
      <c r="J62" s="24"/>
    </row>
    <row r="63" spans="1:10" s="15" customFormat="1" ht="24.75" customHeight="1" x14ac:dyDescent="0.2">
      <c r="A63" s="132" t="s">
        <v>112</v>
      </c>
      <c r="B63" s="133"/>
      <c r="C63" s="133"/>
      <c r="D63" s="133"/>
      <c r="E63" s="133"/>
      <c r="F63" s="133"/>
      <c r="G63" s="133"/>
      <c r="H63" s="133"/>
      <c r="I63" s="133"/>
      <c r="J63" s="134"/>
    </row>
    <row r="64" spans="1:10" s="14" customFormat="1" ht="45" customHeight="1" x14ac:dyDescent="0.2">
      <c r="A64" s="111" t="s">
        <v>114</v>
      </c>
      <c r="B64" s="109">
        <v>3031</v>
      </c>
      <c r="C64" s="109">
        <v>1030</v>
      </c>
      <c r="D64" s="107" t="s">
        <v>115</v>
      </c>
      <c r="E64" s="95" t="s">
        <v>116</v>
      </c>
      <c r="F64" s="95" t="s">
        <v>113</v>
      </c>
      <c r="G64" s="24">
        <v>4320</v>
      </c>
      <c r="H64" s="24">
        <v>4320</v>
      </c>
      <c r="I64" s="24"/>
      <c r="J64" s="24"/>
    </row>
    <row r="65" spans="1:10" s="14" customFormat="1" ht="30" customHeight="1" x14ac:dyDescent="0.2">
      <c r="A65" s="110"/>
      <c r="B65" s="110"/>
      <c r="C65" s="110"/>
      <c r="D65" s="108"/>
      <c r="E65" s="95" t="s">
        <v>117</v>
      </c>
      <c r="F65" s="95" t="s">
        <v>113</v>
      </c>
      <c r="G65" s="24">
        <v>12120</v>
      </c>
      <c r="H65" s="24">
        <v>12120</v>
      </c>
      <c r="I65" s="24"/>
      <c r="J65" s="24"/>
    </row>
    <row r="66" spans="1:10" s="14" customFormat="1" ht="51" x14ac:dyDescent="0.2">
      <c r="A66" s="51" t="s">
        <v>118</v>
      </c>
      <c r="B66" s="56">
        <v>3032</v>
      </c>
      <c r="C66" s="56">
        <v>1070</v>
      </c>
      <c r="D66" s="58" t="s">
        <v>120</v>
      </c>
      <c r="E66" s="96" t="s">
        <v>130</v>
      </c>
      <c r="F66" s="95" t="s">
        <v>113</v>
      </c>
      <c r="G66" s="24">
        <v>4500</v>
      </c>
      <c r="H66" s="24">
        <v>4500</v>
      </c>
      <c r="I66" s="24"/>
      <c r="J66" s="24"/>
    </row>
    <row r="67" spans="1:10" s="14" customFormat="1" ht="38.25" x14ac:dyDescent="0.2">
      <c r="A67" s="51" t="s">
        <v>121</v>
      </c>
      <c r="B67" s="56">
        <v>3035</v>
      </c>
      <c r="C67" s="56">
        <v>1070</v>
      </c>
      <c r="D67" s="55" t="s">
        <v>119</v>
      </c>
      <c r="E67" s="97" t="s">
        <v>131</v>
      </c>
      <c r="F67" s="95" t="s">
        <v>113</v>
      </c>
      <c r="G67" s="24">
        <v>100000</v>
      </c>
      <c r="H67" s="24">
        <v>100000</v>
      </c>
      <c r="I67" s="24"/>
      <c r="J67" s="24"/>
    </row>
    <row r="68" spans="1:10" s="14" customFormat="1" ht="38.25" x14ac:dyDescent="0.2">
      <c r="A68" s="51" t="s">
        <v>122</v>
      </c>
      <c r="B68" s="56">
        <v>3050</v>
      </c>
      <c r="C68" s="56">
        <v>1070</v>
      </c>
      <c r="D68" s="55" t="s">
        <v>123</v>
      </c>
      <c r="E68" s="94" t="s">
        <v>123</v>
      </c>
      <c r="F68" s="95" t="s">
        <v>113</v>
      </c>
      <c r="G68" s="24">
        <v>12753</v>
      </c>
      <c r="H68" s="24">
        <v>12753</v>
      </c>
      <c r="I68" s="24"/>
      <c r="J68" s="24"/>
    </row>
    <row r="69" spans="1:10" s="14" customFormat="1" ht="28.5" customHeight="1" x14ac:dyDescent="0.2">
      <c r="A69" s="51" t="s">
        <v>124</v>
      </c>
      <c r="B69" s="56">
        <v>3090</v>
      </c>
      <c r="C69" s="56">
        <v>1030</v>
      </c>
      <c r="D69" s="55" t="s">
        <v>125</v>
      </c>
      <c r="E69" s="94" t="s">
        <v>132</v>
      </c>
      <c r="F69" s="95" t="s">
        <v>113</v>
      </c>
      <c r="G69" s="24">
        <v>3780</v>
      </c>
      <c r="H69" s="24">
        <v>3780</v>
      </c>
      <c r="I69" s="24"/>
      <c r="J69" s="24"/>
    </row>
    <row r="70" spans="1:10" s="14" customFormat="1" ht="52.5" customHeight="1" x14ac:dyDescent="0.2">
      <c r="A70" s="51" t="s">
        <v>126</v>
      </c>
      <c r="B70" s="56">
        <v>3171</v>
      </c>
      <c r="C70" s="56">
        <v>1010</v>
      </c>
      <c r="D70" s="55" t="s">
        <v>127</v>
      </c>
      <c r="E70" s="94" t="s">
        <v>133</v>
      </c>
      <c r="F70" s="95" t="s">
        <v>113</v>
      </c>
      <c r="G70" s="24">
        <v>3290</v>
      </c>
      <c r="H70" s="24">
        <v>3290</v>
      </c>
      <c r="I70" s="24"/>
      <c r="J70" s="24"/>
    </row>
    <row r="71" spans="1:10" s="14" customFormat="1" ht="72.75" customHeight="1" x14ac:dyDescent="0.2">
      <c r="A71" s="51" t="s">
        <v>128</v>
      </c>
      <c r="B71" s="56">
        <v>3180</v>
      </c>
      <c r="C71" s="56">
        <v>1060</v>
      </c>
      <c r="D71" s="55" t="s">
        <v>129</v>
      </c>
      <c r="E71" s="94" t="s">
        <v>134</v>
      </c>
      <c r="F71" s="95" t="s">
        <v>113</v>
      </c>
      <c r="G71" s="24">
        <v>2967</v>
      </c>
      <c r="H71" s="24">
        <v>2967</v>
      </c>
      <c r="I71" s="24"/>
      <c r="J71" s="24"/>
    </row>
    <row r="72" spans="1:10" s="14" customFormat="1" ht="53.25" customHeight="1" x14ac:dyDescent="0.2">
      <c r="A72" s="145" t="s">
        <v>29</v>
      </c>
      <c r="B72" s="146">
        <v>3242</v>
      </c>
      <c r="C72" s="146">
        <v>1090</v>
      </c>
      <c r="D72" s="152" t="s">
        <v>32</v>
      </c>
      <c r="E72" s="99" t="s">
        <v>135</v>
      </c>
      <c r="F72" s="95" t="s">
        <v>113</v>
      </c>
      <c r="G72" s="24">
        <v>13000</v>
      </c>
      <c r="H72" s="24">
        <v>13000</v>
      </c>
      <c r="I72" s="24"/>
      <c r="J72" s="24"/>
    </row>
    <row r="73" spans="1:10" s="14" customFormat="1" ht="38.25" customHeight="1" x14ac:dyDescent="0.2">
      <c r="A73" s="114"/>
      <c r="B73" s="114"/>
      <c r="C73" s="114"/>
      <c r="D73" s="117"/>
      <c r="E73" s="100" t="s">
        <v>136</v>
      </c>
      <c r="F73" s="95" t="s">
        <v>113</v>
      </c>
      <c r="G73" s="24">
        <v>40000</v>
      </c>
      <c r="H73" s="24">
        <v>40000</v>
      </c>
      <c r="I73" s="24"/>
      <c r="J73" s="24"/>
    </row>
    <row r="74" spans="1:10" s="15" customFormat="1" ht="24.75" customHeight="1" x14ac:dyDescent="0.2">
      <c r="A74" s="135" t="s">
        <v>144</v>
      </c>
      <c r="B74" s="136"/>
      <c r="C74" s="136"/>
      <c r="D74" s="136"/>
      <c r="E74" s="136"/>
      <c r="F74" s="136"/>
      <c r="G74" s="136"/>
      <c r="H74" s="136"/>
      <c r="I74" s="136"/>
      <c r="J74" s="137"/>
    </row>
    <row r="75" spans="1:10" s="15" customFormat="1" ht="42" customHeight="1" x14ac:dyDescent="0.2">
      <c r="A75" s="70" t="s">
        <v>138</v>
      </c>
      <c r="B75" s="71">
        <v>8230</v>
      </c>
      <c r="C75" s="70" t="s">
        <v>90</v>
      </c>
      <c r="D75" s="72" t="s">
        <v>91</v>
      </c>
      <c r="E75" s="95" t="s">
        <v>92</v>
      </c>
      <c r="F75" s="95" t="s">
        <v>143</v>
      </c>
      <c r="G75" s="27">
        <v>26000</v>
      </c>
      <c r="H75" s="27">
        <v>26000</v>
      </c>
      <c r="I75" s="27"/>
      <c r="J75" s="27"/>
    </row>
    <row r="76" spans="1:10" s="15" customFormat="1" ht="11.25" customHeight="1" x14ac:dyDescent="0.2">
      <c r="A76" s="68"/>
      <c r="B76" s="81"/>
      <c r="C76" s="69"/>
      <c r="D76" s="82"/>
      <c r="E76" s="83"/>
      <c r="F76" s="83"/>
      <c r="G76" s="84"/>
      <c r="H76" s="84"/>
      <c r="I76" s="84"/>
      <c r="J76" s="85"/>
    </row>
    <row r="77" spans="1:10" x14ac:dyDescent="0.2">
      <c r="A77" s="68"/>
      <c r="B77" s="81"/>
      <c r="C77" s="69"/>
      <c r="D77" s="82"/>
      <c r="E77" s="83"/>
      <c r="F77" s="83"/>
      <c r="G77" s="84"/>
      <c r="H77" s="84"/>
      <c r="I77" s="84"/>
      <c r="J77" s="85"/>
    </row>
    <row r="78" spans="1:10" s="14" customFormat="1" ht="28.5" customHeight="1" x14ac:dyDescent="0.2">
      <c r="A78" s="86" t="s">
        <v>145</v>
      </c>
      <c r="B78" s="73"/>
      <c r="C78" s="74"/>
      <c r="D78" s="87" t="s">
        <v>146</v>
      </c>
      <c r="E78" s="26"/>
      <c r="F78" s="26"/>
      <c r="G78" s="91">
        <v>49110</v>
      </c>
      <c r="H78" s="91">
        <v>49110</v>
      </c>
      <c r="I78" s="27"/>
      <c r="J78" s="27">
        <f>J79</f>
        <v>0</v>
      </c>
    </row>
    <row r="79" spans="1:10" s="14" customFormat="1" ht="35.25" customHeight="1" x14ac:dyDescent="0.2">
      <c r="A79" s="75" t="s">
        <v>147</v>
      </c>
      <c r="B79" s="75"/>
      <c r="C79" s="76"/>
      <c r="D79" s="23" t="s">
        <v>146</v>
      </c>
      <c r="E79" s="1"/>
      <c r="F79" s="1"/>
      <c r="G79" s="92">
        <v>49110</v>
      </c>
      <c r="H79" s="92">
        <v>49110</v>
      </c>
      <c r="I79" s="24"/>
      <c r="J79" s="24"/>
    </row>
    <row r="80" spans="1:10" ht="21" customHeight="1" x14ac:dyDescent="0.2">
      <c r="A80" s="33"/>
      <c r="B80" s="34"/>
      <c r="C80" s="35" t="s">
        <v>178</v>
      </c>
      <c r="D80" s="28"/>
      <c r="E80" s="28"/>
      <c r="F80" s="28"/>
      <c r="G80" s="28"/>
      <c r="H80" s="28"/>
      <c r="I80" s="28"/>
      <c r="J80" s="29"/>
    </row>
    <row r="81" spans="1:10" s="14" customFormat="1" ht="81" customHeight="1" x14ac:dyDescent="0.2">
      <c r="A81" s="60" t="s">
        <v>156</v>
      </c>
      <c r="B81" s="60" t="s">
        <v>157</v>
      </c>
      <c r="C81" s="77" t="s">
        <v>163</v>
      </c>
      <c r="D81" s="61" t="s">
        <v>164</v>
      </c>
      <c r="E81" s="93" t="s">
        <v>158</v>
      </c>
      <c r="F81" s="95" t="s">
        <v>177</v>
      </c>
      <c r="G81" s="24">
        <v>4000</v>
      </c>
      <c r="H81" s="24">
        <v>4000</v>
      </c>
      <c r="I81" s="24"/>
      <c r="J81" s="24"/>
    </row>
    <row r="82" spans="1:10" s="14" customFormat="1" ht="55.5" customHeight="1" x14ac:dyDescent="0.2">
      <c r="A82" s="60" t="s">
        <v>148</v>
      </c>
      <c r="B82" s="60" t="s">
        <v>149</v>
      </c>
      <c r="C82" s="77" t="s">
        <v>160</v>
      </c>
      <c r="D82" s="61" t="s">
        <v>161</v>
      </c>
      <c r="E82" s="42" t="s">
        <v>176</v>
      </c>
      <c r="F82" s="95" t="s">
        <v>177</v>
      </c>
      <c r="G82" s="24">
        <v>20000</v>
      </c>
      <c r="H82" s="24">
        <v>20000</v>
      </c>
      <c r="I82" s="24"/>
      <c r="J82" s="24"/>
    </row>
    <row r="83" spans="1:10" s="14" customFormat="1" ht="54.75" customHeight="1" x14ac:dyDescent="0.2">
      <c r="A83" s="60" t="s">
        <v>153</v>
      </c>
      <c r="B83" s="60" t="s">
        <v>154</v>
      </c>
      <c r="C83" s="77" t="s">
        <v>160</v>
      </c>
      <c r="D83" s="61" t="s">
        <v>162</v>
      </c>
      <c r="E83" s="42" t="s">
        <v>155</v>
      </c>
      <c r="F83" s="95" t="s">
        <v>177</v>
      </c>
      <c r="G83" s="24">
        <v>25110</v>
      </c>
      <c r="H83" s="24">
        <v>25110</v>
      </c>
      <c r="I83" s="24"/>
      <c r="J83" s="24"/>
    </row>
    <row r="84" spans="1:10" s="15" customFormat="1" ht="15" x14ac:dyDescent="0.2">
      <c r="A84" s="101" t="s">
        <v>10</v>
      </c>
      <c r="B84" s="101" t="s">
        <v>10</v>
      </c>
      <c r="C84" s="13" t="s">
        <v>10</v>
      </c>
      <c r="D84" s="1" t="s">
        <v>15</v>
      </c>
      <c r="E84" s="102"/>
      <c r="F84" s="80" t="s">
        <v>10</v>
      </c>
      <c r="G84" s="24">
        <f>G79+G14</f>
        <v>13983835</v>
      </c>
      <c r="H84" s="24">
        <f>H79+H14</f>
        <v>11175855</v>
      </c>
      <c r="I84" s="24">
        <f>I14</f>
        <v>2807980</v>
      </c>
      <c r="J84" s="24">
        <f>J14</f>
        <v>1628100</v>
      </c>
    </row>
    <row r="85" spans="1:10" s="15" customFormat="1" ht="15" x14ac:dyDescent="0.2">
      <c r="A85" s="62"/>
      <c r="B85" s="62"/>
      <c r="C85" s="63"/>
      <c r="D85" s="64"/>
      <c r="E85" s="65"/>
      <c r="F85" s="66"/>
      <c r="G85" s="67"/>
      <c r="H85" s="67"/>
      <c r="I85" s="67"/>
      <c r="J85" s="67"/>
    </row>
    <row r="86" spans="1:10" x14ac:dyDescent="0.2">
      <c r="A86" s="54"/>
      <c r="B86" s="54"/>
      <c r="E86" s="45"/>
      <c r="I86" s="16"/>
      <c r="J86" s="16"/>
    </row>
    <row r="87" spans="1:10" ht="15" x14ac:dyDescent="0.25">
      <c r="A87" s="2" t="s">
        <v>1</v>
      </c>
      <c r="B87" s="2"/>
      <c r="C87" s="2"/>
      <c r="D87" s="2"/>
      <c r="E87" s="45"/>
      <c r="F87" s="2"/>
      <c r="G87" s="2"/>
      <c r="H87" s="2"/>
      <c r="I87" s="2" t="s">
        <v>66</v>
      </c>
      <c r="J87" s="2"/>
    </row>
    <row r="88" spans="1:10" s="2" customFormat="1" ht="15" x14ac:dyDescent="0.25">
      <c r="A88" s="17"/>
      <c r="B88" s="17"/>
      <c r="E88" s="46"/>
    </row>
    <row r="89" spans="1:10" s="2" customFormat="1" ht="15" x14ac:dyDescent="0.25">
      <c r="A89" s="17"/>
      <c r="B89" s="17"/>
    </row>
    <row r="90" spans="1:10" s="2" customFormat="1" ht="15" x14ac:dyDescent="0.25">
      <c r="A90" s="130"/>
      <c r="B90" s="130"/>
      <c r="C90" s="130"/>
      <c r="D90" s="130"/>
      <c r="E90" s="130"/>
      <c r="F90" s="130"/>
      <c r="G90" s="130"/>
      <c r="H90" s="130"/>
      <c r="I90" s="130"/>
      <c r="J90" s="130"/>
    </row>
    <row r="91" spans="1:10" s="2" customFormat="1" ht="15" x14ac:dyDescent="0.25">
      <c r="A91" s="17"/>
      <c r="B91" s="17"/>
    </row>
    <row r="92" spans="1:10" s="2" customFormat="1" ht="15" x14ac:dyDescent="0.25">
      <c r="A92" s="129"/>
      <c r="B92" s="129"/>
      <c r="C92" s="129"/>
      <c r="D92" s="129"/>
      <c r="E92" s="8"/>
      <c r="F92" s="8"/>
      <c r="I92" s="18"/>
    </row>
    <row r="93" spans="1:10" s="2" customFormat="1" ht="15" x14ac:dyDescent="0.25">
      <c r="A93" s="10"/>
      <c r="B93" s="10"/>
      <c r="C93" s="5"/>
      <c r="D93" s="6"/>
      <c r="E93" s="3"/>
      <c r="F93" s="3"/>
      <c r="G93" s="3"/>
      <c r="H93" s="3"/>
      <c r="I93" s="3"/>
      <c r="J93" s="3"/>
    </row>
    <row r="94" spans="1:10" s="2" customFormat="1" ht="15" x14ac:dyDescent="0.25">
      <c r="A94" s="10"/>
      <c r="B94" s="10"/>
      <c r="C94" s="5"/>
      <c r="D94" s="6"/>
      <c r="E94" s="3"/>
      <c r="F94" s="3"/>
      <c r="G94" s="3"/>
      <c r="H94" s="3"/>
      <c r="I94" s="3"/>
      <c r="J94" s="3"/>
    </row>
  </sheetData>
  <mergeCells count="57">
    <mergeCell ref="A29:A31"/>
    <mergeCell ref="B29:B31"/>
    <mergeCell ref="C29:C31"/>
    <mergeCell ref="D29:D31"/>
    <mergeCell ref="A72:A73"/>
    <mergeCell ref="B72:B73"/>
    <mergeCell ref="C72:C73"/>
    <mergeCell ref="D72:D73"/>
    <mergeCell ref="D32:D35"/>
    <mergeCell ref="C32:C35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92:D92"/>
    <mergeCell ref="A90:J90"/>
    <mergeCell ref="A41:A45"/>
    <mergeCell ref="D41:D45"/>
    <mergeCell ref="B41:B45"/>
    <mergeCell ref="C41:C45"/>
    <mergeCell ref="A57:J57"/>
    <mergeCell ref="A74:J74"/>
    <mergeCell ref="A59:J59"/>
    <mergeCell ref="A48:J48"/>
    <mergeCell ref="A49:A56"/>
    <mergeCell ref="B49:B56"/>
    <mergeCell ref="C49:C56"/>
    <mergeCell ref="D49:D56"/>
    <mergeCell ref="A63:J63"/>
    <mergeCell ref="A60:A62"/>
    <mergeCell ref="B18:B25"/>
    <mergeCell ref="C18:C25"/>
    <mergeCell ref="A16:A17"/>
    <mergeCell ref="B16:B17"/>
    <mergeCell ref="C16:C17"/>
    <mergeCell ref="D16:D17"/>
    <mergeCell ref="D18:D25"/>
    <mergeCell ref="A18:A25"/>
    <mergeCell ref="D64:D65"/>
    <mergeCell ref="C64:C65"/>
    <mergeCell ref="B64:B65"/>
    <mergeCell ref="A64:A65"/>
    <mergeCell ref="A37:A39"/>
    <mergeCell ref="B37:B39"/>
    <mergeCell ref="C37:C39"/>
    <mergeCell ref="D37:D39"/>
    <mergeCell ref="D60:D62"/>
    <mergeCell ref="B60:B62"/>
    <mergeCell ref="C60:C62"/>
    <mergeCell ref="B32:B35"/>
    <mergeCell ref="A32:A35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8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2021-03-25T11:48:02Z</cp:lastPrinted>
  <dcterms:created xsi:type="dcterms:W3CDTF">1996-10-08T23:32:33Z</dcterms:created>
  <dcterms:modified xsi:type="dcterms:W3CDTF">2021-03-25T11:52:00Z</dcterms:modified>
</cp:coreProperties>
</file>