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ИКА\Програма соц-економ.на 2009,2010,2011\ПСЕР 2020\ЗВІТ\Звіт  за 2020 рік\"/>
    </mc:Choice>
  </mc:AlternateContent>
  <bookViews>
    <workbookView xWindow="480" yWindow="36" windowWidth="22992" windowHeight="10056"/>
  </bookViews>
  <sheets>
    <sheet name="фін зах" sheetId="1" r:id="rId1"/>
  </sheets>
  <definedNames>
    <definedName name="_xlnm.Print_Titles" localSheetId="0">'фін зах'!$6:$10</definedName>
    <definedName name="_xlnm.Print_Area" localSheetId="0">'фін зах'!$A$1:$N$40</definedName>
  </definedNames>
  <calcPr calcId="152511"/>
</workbook>
</file>

<file path=xl/calcChain.xml><?xml version="1.0" encoding="utf-8"?>
<calcChain xmlns="http://schemas.openxmlformats.org/spreadsheetml/2006/main">
  <c r="J40" i="1" l="1"/>
  <c r="L40" i="1"/>
  <c r="C16" i="1"/>
  <c r="C29" i="1" l="1"/>
  <c r="C30" i="1"/>
  <c r="C31" i="1"/>
  <c r="C33" i="1"/>
  <c r="C34" i="1"/>
  <c r="C35" i="1"/>
  <c r="C36" i="1"/>
  <c r="C37" i="1"/>
  <c r="C38" i="1"/>
  <c r="C39" i="1"/>
  <c r="K40" i="1"/>
  <c r="C23" i="1"/>
  <c r="E40" i="1" l="1"/>
  <c r="M40" i="1" l="1"/>
  <c r="D32" i="1"/>
  <c r="D18" i="1" l="1"/>
  <c r="F40" i="1" l="1"/>
  <c r="G40" i="1"/>
  <c r="H40" i="1"/>
  <c r="N40" i="1"/>
  <c r="D13" i="1" l="1"/>
  <c r="D14" i="1"/>
  <c r="D17" i="1"/>
  <c r="D19" i="1"/>
  <c r="D20" i="1"/>
  <c r="D21" i="1"/>
  <c r="D22" i="1"/>
  <c r="D23" i="1"/>
  <c r="D24" i="1"/>
  <c r="D25" i="1"/>
  <c r="D26" i="1"/>
  <c r="D27" i="1"/>
  <c r="D29" i="1"/>
  <c r="D30" i="1"/>
  <c r="D31" i="1"/>
  <c r="D33" i="1"/>
  <c r="D34" i="1"/>
  <c r="D35" i="1"/>
  <c r="D36" i="1"/>
  <c r="D37" i="1"/>
  <c r="D38" i="1"/>
  <c r="D39" i="1"/>
  <c r="D12" i="1"/>
  <c r="C13" i="1"/>
  <c r="C14" i="1"/>
  <c r="C15" i="1"/>
  <c r="C17" i="1"/>
  <c r="C18" i="1"/>
  <c r="C19" i="1"/>
  <c r="C20" i="1"/>
  <c r="C21" i="1"/>
  <c r="C22" i="1"/>
  <c r="C24" i="1"/>
  <c r="C25" i="1"/>
  <c r="C26" i="1"/>
  <c r="C27" i="1"/>
  <c r="C12" i="1"/>
  <c r="D40" i="1" l="1"/>
</calcChain>
</file>

<file path=xl/sharedStrings.xml><?xml version="1.0" encoding="utf-8"?>
<sst xmlns="http://schemas.openxmlformats.org/spreadsheetml/2006/main" count="55" uniqueCount="45">
  <si>
    <t>тис.грн.</t>
  </si>
  <si>
    <t>Напрями реалізації заходів</t>
  </si>
  <si>
    <t>Витрати на реалізацію</t>
  </si>
  <si>
    <t>всього</t>
  </si>
  <si>
    <t>у тому числі за рахунок коштів:</t>
  </si>
  <si>
    <t>державного бюджету</t>
  </si>
  <si>
    <t>місцевих бюджетів</t>
  </si>
  <si>
    <t>підприємств</t>
  </si>
  <si>
    <t>інших джерел</t>
  </si>
  <si>
    <t>обласного бюджету</t>
  </si>
  <si>
    <t>ВСЬОГО:</t>
  </si>
  <si>
    <t>районний (міський, селищний, сільський) бюджет</t>
  </si>
  <si>
    <t>Кількість заходів</t>
  </si>
  <si>
    <t>Додаток 3</t>
  </si>
  <si>
    <t>3.1.Промисловий комплекс</t>
  </si>
  <si>
    <t>3.2.Агропромисловий комплекс</t>
  </si>
  <si>
    <t>3.3.Енергозабезпечення та енергоефективність</t>
  </si>
  <si>
    <t>3.4.Розвиток зовнішньоекономічної діяльності, міжнародної і міжрегіональної співпраці</t>
  </si>
  <si>
    <t>3.5.Інвестиційна  діяльність та  розвиток інфраструктури</t>
  </si>
  <si>
    <t>3.6.Дорожньо-транспортний комплекс</t>
  </si>
  <si>
    <t>3.7.Житлове господарство та комунальна інфраструктура</t>
  </si>
  <si>
    <t>3.8. Житлове будівництво</t>
  </si>
  <si>
    <t>3.9.Розвиток підприємницького середовища</t>
  </si>
  <si>
    <t>3.10.Розвиток внутрішньої торгівлі та надання побутових послуг населенню. Захист прав споживачів</t>
  </si>
  <si>
    <t xml:space="preserve">3.11.Ринок праці. Зайнятість населення </t>
  </si>
  <si>
    <t>3.13.Впровадження заходів територіального планування</t>
  </si>
  <si>
    <t>3.12. Формування спроможних територіальних громад</t>
  </si>
  <si>
    <t>3.14.Розвиток земельних відносин</t>
  </si>
  <si>
    <t>3.15.Розвиток громадянського суспільства</t>
  </si>
  <si>
    <t>3.16.Розвиток міст, районів та об'єднаних територіальних громад області</t>
  </si>
  <si>
    <t>3.17.Соціальний захист населення</t>
  </si>
  <si>
    <t>3.18.Підтримка сім’ї, дітей та молоді</t>
  </si>
  <si>
    <t>3.19.Захист прав дітей-сиріт та дітей, позбавлених батьківського піклування</t>
  </si>
  <si>
    <t>3.20.Освіта</t>
  </si>
  <si>
    <t>3.21.Охорона здоров'я</t>
  </si>
  <si>
    <t>3.22.Фізичне виховання та спорт</t>
  </si>
  <si>
    <t>3.23.Культура і туризм</t>
  </si>
  <si>
    <t>3.24.Заходи, пов’язані з наслідками проведення АТО на території області. Підтримка внутрішньо переміщених осіб</t>
  </si>
  <si>
    <t>3.25.Охорона навколишнього природного середовища</t>
  </si>
  <si>
    <t>3.26. Захист прав і свобод громадян</t>
  </si>
  <si>
    <t>3.27.Захист населення і територій від надзвичайних ситуацій</t>
  </si>
  <si>
    <t>3.28. Розвиток інформаційного простору. Забезпечення доступу до неупереджених джерел інформації</t>
  </si>
  <si>
    <t>Фінансове забезпечення
заходів Програми економічного і соціального розвитку Сіверської міської ради (ОТГ) на 2020 рік                      Виконання за 2020 р.</t>
  </si>
  <si>
    <t>план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</si>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</sst>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₴&quot;_-;\-* #,##0.00\ &quot;₴&quot;_-;_-* &quot;-&quot;??\ &quot;₴&quot;_-;_-@_-"/>
    <numFmt numFmtId="164" formatCode="_-* #,##0.00\ _₽_-;\-* #,##0.00\ _₽_-;_-* &quot;-&quot;??\ _₽_-;_-@_-"/>
    <numFmt numFmtId="165" formatCode="#,##0.0_ ;\-#,##0.0\ "/>
    <numFmt numFmtId="166" formatCode="0.0"/>
    <numFmt numFmtId="167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0" fontId="8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  <xf numFmtId="44" fontId="2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Fill="1"/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165" fontId="7" fillId="0" borderId="0" xfId="0" applyNumberFormat="1" applyFont="1" applyFill="1" applyAlignment="1">
      <alignment vertical="top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/>
    <xf numFmtId="0" fontId="4" fillId="0" borderId="4" xfId="0" applyFont="1" applyFill="1" applyBorder="1" applyAlignment="1">
      <alignment horizontal="left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167" fontId="4" fillId="0" borderId="2" xfId="0" applyNumberFormat="1" applyFont="1" applyFill="1" applyBorder="1" applyAlignment="1">
      <alignment horizontal="center" vertical="center" wrapText="1"/>
    </xf>
    <xf numFmtId="167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2" xfId="8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167" fontId="4" fillId="0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/>
    <xf numFmtId="2" fontId="6" fillId="0" borderId="2" xfId="0" applyNumberFormat="1" applyFont="1" applyFill="1" applyBorder="1" applyAlignment="1">
      <alignment horizontal="center" vertical="center"/>
    </xf>
  </cellXfs>
  <cellStyles count="9">
    <cellStyle name="Excel Built-in Normal" xfId="2"/>
    <cellStyle name="Денежный" xfId="8" builtinId="4"/>
    <cellStyle name="Обычный" xfId="0" builtinId="0"/>
    <cellStyle name="Обычный 2" xfId="3"/>
    <cellStyle name="Обычный 3" xfId="4"/>
    <cellStyle name="Обычный 4" xfId="5"/>
    <cellStyle name="Обычный 4 2" xfId="6"/>
    <cellStyle name="Обычный 4 3" xfId="7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topLeftCell="A30" zoomScale="75" zoomScaleNormal="75" zoomScaleSheetLayoutView="70" zoomScalePageLayoutView="80" workbookViewId="0">
      <selection activeCell="F44" sqref="F44"/>
    </sheetView>
  </sheetViews>
  <sheetFormatPr defaultColWidth="9.109375" defaultRowHeight="14.4" x14ac:dyDescent="0.3"/>
  <cols>
    <col min="1" max="1" width="36.33203125" style="1" customWidth="1"/>
    <col min="2" max="2" width="12.33203125" style="1" customWidth="1"/>
    <col min="3" max="3" width="16.88671875" style="1" customWidth="1"/>
    <col min="4" max="4" width="12.44140625" style="1" customWidth="1"/>
    <col min="5" max="5" width="15.44140625" style="1" customWidth="1"/>
    <col min="6" max="6" width="12.5546875" style="1" customWidth="1"/>
    <col min="7" max="7" width="16" style="1" customWidth="1"/>
    <col min="8" max="8" width="12.88671875" style="1" customWidth="1"/>
    <col min="9" max="9" width="19.6640625" style="1" customWidth="1"/>
    <col min="10" max="10" width="13.6640625" style="1" customWidth="1"/>
    <col min="11" max="11" width="16.33203125" style="1" customWidth="1"/>
    <col min="12" max="13" width="10.88671875" style="1" customWidth="1"/>
    <col min="14" max="15" width="15.5546875" style="1" customWidth="1"/>
    <col min="16" max="16" width="18.44140625" style="1" bestFit="1" customWidth="1"/>
    <col min="17" max="18" width="9.109375" style="1"/>
    <col min="19" max="19" width="13" style="1" bestFit="1" customWidth="1"/>
    <col min="20" max="16384" width="9.109375" style="1"/>
  </cols>
  <sheetData>
    <row r="1" spans="1:15" ht="18" x14ac:dyDescent="0.3">
      <c r="N1" s="2" t="s">
        <v>13</v>
      </c>
      <c r="O1" s="2"/>
    </row>
    <row r="2" spans="1:15" ht="20.25" customHeight="1" x14ac:dyDescent="0.3">
      <c r="A2" s="35" t="s">
        <v>42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7"/>
    </row>
    <row r="3" spans="1:15" ht="20.25" customHeight="1" x14ac:dyDescent="0.3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7"/>
    </row>
    <row r="4" spans="1:15" ht="20.25" customHeight="1" x14ac:dyDescent="0.3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7"/>
    </row>
    <row r="5" spans="1:15" ht="18" x14ac:dyDescent="0.3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" t="s">
        <v>0</v>
      </c>
      <c r="O5" s="4"/>
    </row>
    <row r="6" spans="1:15" ht="18.75" customHeight="1" x14ac:dyDescent="0.3">
      <c r="A6" s="36" t="s">
        <v>1</v>
      </c>
      <c r="B6" s="36" t="s">
        <v>12</v>
      </c>
      <c r="C6" s="39" t="s">
        <v>2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8"/>
    </row>
    <row r="7" spans="1:15" ht="18" x14ac:dyDescent="0.3">
      <c r="A7" s="37"/>
      <c r="B7" s="37"/>
      <c r="C7" s="29" t="s">
        <v>3</v>
      </c>
      <c r="D7" s="30"/>
      <c r="E7" s="39" t="s">
        <v>4</v>
      </c>
      <c r="F7" s="39"/>
      <c r="G7" s="39"/>
      <c r="H7" s="39"/>
      <c r="I7" s="39"/>
      <c r="J7" s="39"/>
      <c r="K7" s="39"/>
      <c r="L7" s="39"/>
      <c r="M7" s="39"/>
      <c r="N7" s="39"/>
      <c r="O7" s="8"/>
    </row>
    <row r="8" spans="1:15" ht="18.75" customHeight="1" x14ac:dyDescent="0.3">
      <c r="A8" s="37"/>
      <c r="B8" s="37"/>
      <c r="C8" s="31"/>
      <c r="D8" s="32"/>
      <c r="E8" s="29" t="s">
        <v>5</v>
      </c>
      <c r="F8" s="30"/>
      <c r="G8" s="29" t="s">
        <v>6</v>
      </c>
      <c r="H8" s="42"/>
      <c r="I8" s="42"/>
      <c r="J8" s="30"/>
      <c r="K8" s="29" t="s">
        <v>7</v>
      </c>
      <c r="L8" s="30"/>
      <c r="M8" s="29" t="s">
        <v>8</v>
      </c>
      <c r="N8" s="30"/>
      <c r="O8" s="8"/>
    </row>
    <row r="9" spans="1:15" ht="15" customHeight="1" x14ac:dyDescent="0.3">
      <c r="A9" s="37"/>
      <c r="B9" s="37"/>
      <c r="C9" s="31"/>
      <c r="D9" s="32"/>
      <c r="E9" s="31"/>
      <c r="F9" s="32"/>
      <c r="G9" s="33"/>
      <c r="H9" s="43"/>
      <c r="I9" s="43"/>
      <c r="J9" s="34"/>
      <c r="K9" s="31"/>
      <c r="L9" s="32"/>
      <c r="M9" s="31"/>
      <c r="N9" s="32"/>
      <c r="O9" s="8"/>
    </row>
    <row r="10" spans="1:15" ht="84.75" customHeight="1" x14ac:dyDescent="0.3">
      <c r="A10" s="38"/>
      <c r="B10" s="38"/>
      <c r="C10" s="33"/>
      <c r="D10" s="34"/>
      <c r="E10" s="33"/>
      <c r="F10" s="34"/>
      <c r="G10" s="40" t="s">
        <v>9</v>
      </c>
      <c r="H10" s="41"/>
      <c r="I10" s="40" t="s">
        <v>11</v>
      </c>
      <c r="J10" s="41"/>
      <c r="K10" s="33"/>
      <c r="L10" s="34"/>
      <c r="M10" s="33"/>
      <c r="N10" s="34"/>
      <c r="O10" s="8"/>
    </row>
    <row r="11" spans="1:15" ht="31.2" customHeight="1" x14ac:dyDescent="0.3">
      <c r="A11" s="21"/>
      <c r="B11" s="21"/>
      <c r="C11" s="22" t="s">
        <v>43</v>
      </c>
      <c r="D11" s="22" t="s">
        <v>44</v>
      </c>
      <c r="E11" s="22" t="s">
        <v>43</v>
      </c>
      <c r="F11" s="22" t="s">
        <v>44</v>
      </c>
      <c r="G11" s="22" t="s">
        <v>43</v>
      </c>
      <c r="H11" s="22" t="s">
        <v>44</v>
      </c>
      <c r="I11" s="22" t="s">
        <v>43</v>
      </c>
      <c r="J11" s="22" t="s">
        <v>44</v>
      </c>
      <c r="K11" s="22" t="s">
        <v>43</v>
      </c>
      <c r="L11" s="22" t="s">
        <v>44</v>
      </c>
      <c r="M11" s="22" t="s">
        <v>43</v>
      </c>
      <c r="N11" s="22" t="s">
        <v>44</v>
      </c>
      <c r="O11" s="8"/>
    </row>
    <row r="12" spans="1:15" ht="28.8" customHeight="1" x14ac:dyDescent="0.3">
      <c r="A12" s="13" t="s">
        <v>14</v>
      </c>
      <c r="B12" s="19"/>
      <c r="C12" s="14">
        <f>SUM(E12,G12,I12,K12,M12)</f>
        <v>0</v>
      </c>
      <c r="D12" s="14">
        <f>SUM(F12,H12,J12,L12,N12)</f>
        <v>0</v>
      </c>
      <c r="E12" s="14">
        <v>0</v>
      </c>
      <c r="F12" s="14"/>
      <c r="G12" s="15">
        <v>0</v>
      </c>
      <c r="H12" s="15"/>
      <c r="I12" s="15">
        <v>0</v>
      </c>
      <c r="J12" s="15"/>
      <c r="K12" s="15">
        <v>0</v>
      </c>
      <c r="L12" s="15"/>
      <c r="M12" s="15">
        <v>0</v>
      </c>
      <c r="N12" s="15"/>
      <c r="O12" s="9"/>
    </row>
    <row r="13" spans="1:15" ht="39" customHeight="1" x14ac:dyDescent="0.3">
      <c r="A13" s="16" t="s">
        <v>15</v>
      </c>
      <c r="B13" s="19">
        <v>4</v>
      </c>
      <c r="C13" s="14">
        <f t="shared" ref="C13:C37" si="0">SUM(E13,G13,I13,K13,M13)</f>
        <v>5075</v>
      </c>
      <c r="D13" s="14">
        <f t="shared" ref="D13:D39" si="1">SUM(F13,H13,J13,L13,N13)</f>
        <v>3950</v>
      </c>
      <c r="E13" s="14">
        <v>0</v>
      </c>
      <c r="F13" s="14">
        <v>0</v>
      </c>
      <c r="G13" s="15">
        <v>0</v>
      </c>
      <c r="H13" s="15">
        <v>0</v>
      </c>
      <c r="I13" s="15">
        <v>0</v>
      </c>
      <c r="J13" s="15">
        <v>0</v>
      </c>
      <c r="K13" s="15">
        <v>5075</v>
      </c>
      <c r="L13" s="15">
        <v>3950</v>
      </c>
      <c r="M13" s="15">
        <v>0</v>
      </c>
      <c r="N13" s="15">
        <v>0</v>
      </c>
      <c r="O13" s="9"/>
    </row>
    <row r="14" spans="1:15" ht="42.6" customHeight="1" x14ac:dyDescent="0.3">
      <c r="A14" s="16" t="s">
        <v>16</v>
      </c>
      <c r="B14" s="19">
        <v>1</v>
      </c>
      <c r="C14" s="14">
        <f t="shared" si="0"/>
        <v>300</v>
      </c>
      <c r="D14" s="14">
        <f t="shared" si="1"/>
        <v>0</v>
      </c>
      <c r="E14" s="14">
        <v>0</v>
      </c>
      <c r="F14" s="14">
        <v>0</v>
      </c>
      <c r="G14" s="15">
        <v>0</v>
      </c>
      <c r="H14" s="15">
        <v>0</v>
      </c>
      <c r="I14" s="15">
        <v>300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9"/>
    </row>
    <row r="15" spans="1:15" ht="83.4" customHeight="1" x14ac:dyDescent="0.3">
      <c r="A15" s="16" t="s">
        <v>17</v>
      </c>
      <c r="B15" s="19">
        <v>5</v>
      </c>
      <c r="C15" s="14">
        <f t="shared" si="0"/>
        <v>0</v>
      </c>
      <c r="D15" s="14">
        <v>0</v>
      </c>
      <c r="E15" s="14">
        <v>0</v>
      </c>
      <c r="F15" s="14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9"/>
    </row>
    <row r="16" spans="1:15" ht="58.8" customHeight="1" x14ac:dyDescent="0.3">
      <c r="A16" s="16" t="s">
        <v>18</v>
      </c>
      <c r="B16" s="19">
        <v>8</v>
      </c>
      <c r="C16" s="14">
        <f>SUM(E16,G16,I16,K16,M16)</f>
        <v>31</v>
      </c>
      <c r="D16" s="18">
        <v>29.824999999999999</v>
      </c>
      <c r="E16" s="14">
        <v>0</v>
      </c>
      <c r="F16" s="14">
        <v>0</v>
      </c>
      <c r="G16" s="15">
        <v>0</v>
      </c>
      <c r="H16" s="15">
        <v>0</v>
      </c>
      <c r="I16" s="15">
        <v>31</v>
      </c>
      <c r="J16" s="17">
        <v>29.824999999999999</v>
      </c>
      <c r="K16" s="15">
        <v>0</v>
      </c>
      <c r="L16" s="15">
        <v>0</v>
      </c>
      <c r="M16" s="15">
        <v>0</v>
      </c>
      <c r="N16" s="15">
        <v>0</v>
      </c>
      <c r="O16" s="9"/>
    </row>
    <row r="17" spans="1:16" s="5" customFormat="1" ht="43.8" customHeight="1" x14ac:dyDescent="0.3">
      <c r="A17" s="16" t="s">
        <v>19</v>
      </c>
      <c r="B17" s="20">
        <v>1</v>
      </c>
      <c r="C17" s="14">
        <f t="shared" si="0"/>
        <v>3000</v>
      </c>
      <c r="D17" s="14">
        <f t="shared" si="1"/>
        <v>2662.3</v>
      </c>
      <c r="E17" s="15">
        <v>0</v>
      </c>
      <c r="F17" s="15">
        <v>0</v>
      </c>
      <c r="G17" s="15">
        <v>3000</v>
      </c>
      <c r="H17" s="15">
        <v>2662.3</v>
      </c>
      <c r="I17" s="15">
        <v>0</v>
      </c>
      <c r="J17" s="17">
        <v>0</v>
      </c>
      <c r="K17" s="15">
        <v>0</v>
      </c>
      <c r="L17" s="15">
        <v>0</v>
      </c>
      <c r="M17" s="15">
        <v>0</v>
      </c>
      <c r="N17" s="15">
        <v>0</v>
      </c>
      <c r="O17" s="9"/>
      <c r="P17" s="6"/>
    </row>
    <row r="18" spans="1:16" ht="48.6" customHeight="1" x14ac:dyDescent="0.3">
      <c r="A18" s="16" t="s">
        <v>20</v>
      </c>
      <c r="B18" s="23">
        <v>16</v>
      </c>
      <c r="C18" s="14">
        <f t="shared" si="0"/>
        <v>5682</v>
      </c>
      <c r="D18" s="18">
        <f>SUM(F18,H18,J18,L18,N18)</f>
        <v>2137.3000000000002</v>
      </c>
      <c r="E18" s="24">
        <v>0</v>
      </c>
      <c r="F18" s="24">
        <v>0</v>
      </c>
      <c r="G18" s="25">
        <v>0</v>
      </c>
      <c r="H18" s="25">
        <v>0</v>
      </c>
      <c r="I18" s="26">
        <v>4082</v>
      </c>
      <c r="J18" s="27">
        <v>1478.7</v>
      </c>
      <c r="K18" s="26">
        <v>300</v>
      </c>
      <c r="L18" s="26">
        <v>358.6</v>
      </c>
      <c r="M18" s="26">
        <v>1300</v>
      </c>
      <c r="N18" s="26">
        <v>300</v>
      </c>
      <c r="O18" s="10"/>
    </row>
    <row r="19" spans="1:16" ht="43.2" customHeight="1" x14ac:dyDescent="0.3">
      <c r="A19" s="16" t="s">
        <v>21</v>
      </c>
      <c r="B19" s="28"/>
      <c r="C19" s="14">
        <f t="shared" si="0"/>
        <v>0</v>
      </c>
      <c r="D19" s="14">
        <f t="shared" si="1"/>
        <v>0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10"/>
    </row>
    <row r="20" spans="1:16" ht="63" customHeight="1" x14ac:dyDescent="0.3">
      <c r="A20" s="16" t="s">
        <v>22</v>
      </c>
      <c r="B20" s="23">
        <v>8</v>
      </c>
      <c r="C20" s="14">
        <f t="shared" si="0"/>
        <v>200</v>
      </c>
      <c r="D20" s="14">
        <f t="shared" si="1"/>
        <v>0</v>
      </c>
      <c r="E20" s="26">
        <v>0</v>
      </c>
      <c r="F20" s="26">
        <v>0</v>
      </c>
      <c r="G20" s="26">
        <v>0</v>
      </c>
      <c r="H20" s="26">
        <v>0</v>
      </c>
      <c r="I20" s="26">
        <v>200</v>
      </c>
      <c r="J20" s="26">
        <v>0</v>
      </c>
      <c r="K20" s="24">
        <v>0</v>
      </c>
      <c r="L20" s="24">
        <v>0</v>
      </c>
      <c r="M20" s="24">
        <v>0</v>
      </c>
      <c r="N20" s="26">
        <v>0</v>
      </c>
      <c r="O20" s="10"/>
    </row>
    <row r="21" spans="1:16" ht="93" customHeight="1" x14ac:dyDescent="0.3">
      <c r="A21" s="16" t="s">
        <v>23</v>
      </c>
      <c r="B21" s="23">
        <v>4</v>
      </c>
      <c r="C21" s="15">
        <f t="shared" si="0"/>
        <v>170</v>
      </c>
      <c r="D21" s="15">
        <f t="shared" si="1"/>
        <v>180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170</v>
      </c>
      <c r="L21" s="26">
        <v>180</v>
      </c>
      <c r="M21" s="26">
        <v>0</v>
      </c>
      <c r="N21" s="26">
        <v>0</v>
      </c>
      <c r="O21" s="10"/>
    </row>
    <row r="22" spans="1:16" ht="36" x14ac:dyDescent="0.3">
      <c r="A22" s="16" t="s">
        <v>24</v>
      </c>
      <c r="B22" s="23">
        <v>4</v>
      </c>
      <c r="C22" s="14">
        <f t="shared" si="0"/>
        <v>300</v>
      </c>
      <c r="D22" s="14">
        <f t="shared" si="1"/>
        <v>192</v>
      </c>
      <c r="E22" s="26">
        <v>0</v>
      </c>
      <c r="F22" s="26">
        <v>0</v>
      </c>
      <c r="G22" s="26">
        <v>0</v>
      </c>
      <c r="H22" s="26">
        <v>0</v>
      </c>
      <c r="I22" s="26">
        <v>150</v>
      </c>
      <c r="J22" s="26">
        <v>146.80000000000001</v>
      </c>
      <c r="K22" s="26">
        <v>0</v>
      </c>
      <c r="L22" s="26">
        <v>0</v>
      </c>
      <c r="M22" s="26">
        <v>150</v>
      </c>
      <c r="N22" s="26">
        <v>45.2</v>
      </c>
      <c r="O22" s="10"/>
    </row>
    <row r="23" spans="1:16" ht="36" x14ac:dyDescent="0.3">
      <c r="A23" s="16" t="s">
        <v>26</v>
      </c>
      <c r="B23" s="23">
        <v>3</v>
      </c>
      <c r="C23" s="18">
        <f>SUM(E23,G23,I23,K23,M23)</f>
        <v>270</v>
      </c>
      <c r="D23" s="18">
        <f t="shared" si="1"/>
        <v>9.6999999999999993</v>
      </c>
      <c r="E23" s="26">
        <v>0</v>
      </c>
      <c r="F23" s="26"/>
      <c r="G23" s="26">
        <v>0</v>
      </c>
      <c r="H23" s="26">
        <v>0</v>
      </c>
      <c r="I23" s="26">
        <v>270</v>
      </c>
      <c r="J23" s="27">
        <v>9.6999999999999993</v>
      </c>
      <c r="K23" s="27">
        <v>0</v>
      </c>
      <c r="L23" s="26">
        <v>0</v>
      </c>
      <c r="M23" s="26">
        <v>0</v>
      </c>
      <c r="N23" s="26">
        <v>0</v>
      </c>
      <c r="O23" s="10"/>
    </row>
    <row r="24" spans="1:16" ht="40.799999999999997" customHeight="1" x14ac:dyDescent="0.3">
      <c r="A24" s="16" t="s">
        <v>25</v>
      </c>
      <c r="B24" s="23">
        <v>2</v>
      </c>
      <c r="C24" s="14">
        <f t="shared" si="0"/>
        <v>2020</v>
      </c>
      <c r="D24" s="14">
        <f t="shared" si="1"/>
        <v>0</v>
      </c>
      <c r="E24" s="26">
        <v>0</v>
      </c>
      <c r="F24" s="26">
        <v>0</v>
      </c>
      <c r="G24" s="26">
        <v>0</v>
      </c>
      <c r="H24" s="26">
        <v>0</v>
      </c>
      <c r="I24" s="26">
        <v>300</v>
      </c>
      <c r="J24" s="26">
        <v>0</v>
      </c>
      <c r="K24" s="26">
        <v>0</v>
      </c>
      <c r="L24" s="26">
        <v>0</v>
      </c>
      <c r="M24" s="26">
        <v>1720</v>
      </c>
      <c r="N24" s="26">
        <v>0</v>
      </c>
      <c r="O24" s="10"/>
    </row>
    <row r="25" spans="1:16" ht="36" x14ac:dyDescent="0.3">
      <c r="A25" s="16" t="s">
        <v>27</v>
      </c>
      <c r="B25" s="23">
        <v>5</v>
      </c>
      <c r="C25" s="14">
        <f t="shared" si="0"/>
        <v>1019</v>
      </c>
      <c r="D25" s="14">
        <f t="shared" si="1"/>
        <v>370</v>
      </c>
      <c r="E25" s="26">
        <v>446</v>
      </c>
      <c r="F25" s="26">
        <v>0</v>
      </c>
      <c r="G25" s="26">
        <v>0</v>
      </c>
      <c r="H25" s="26">
        <v>0</v>
      </c>
      <c r="I25" s="26">
        <v>278</v>
      </c>
      <c r="J25" s="26">
        <v>0</v>
      </c>
      <c r="K25" s="26">
        <v>35</v>
      </c>
      <c r="L25" s="26">
        <v>35</v>
      </c>
      <c r="M25" s="26">
        <v>260</v>
      </c>
      <c r="N25" s="26">
        <v>335</v>
      </c>
      <c r="O25" s="10"/>
    </row>
    <row r="26" spans="1:16" ht="36" x14ac:dyDescent="0.3">
      <c r="A26" s="16" t="s">
        <v>28</v>
      </c>
      <c r="B26" s="23">
        <v>11</v>
      </c>
      <c r="C26" s="14">
        <f t="shared" si="0"/>
        <v>200</v>
      </c>
      <c r="D26" s="14">
        <f t="shared" si="1"/>
        <v>0</v>
      </c>
      <c r="E26" s="26">
        <v>0</v>
      </c>
      <c r="F26" s="26">
        <v>0</v>
      </c>
      <c r="G26" s="26">
        <v>0</v>
      </c>
      <c r="H26" s="26">
        <v>0</v>
      </c>
      <c r="I26" s="26">
        <v>200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10"/>
    </row>
    <row r="27" spans="1:16" ht="54" x14ac:dyDescent="0.3">
      <c r="A27" s="16" t="s">
        <v>29</v>
      </c>
      <c r="B27" s="23"/>
      <c r="C27" s="14">
        <f t="shared" si="0"/>
        <v>0</v>
      </c>
      <c r="D27" s="14">
        <f t="shared" si="1"/>
        <v>0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10"/>
    </row>
    <row r="28" spans="1:16" ht="36" x14ac:dyDescent="0.3">
      <c r="A28" s="16" t="s">
        <v>30</v>
      </c>
      <c r="B28" s="23">
        <v>29</v>
      </c>
      <c r="C28" s="18">
        <v>4685.3</v>
      </c>
      <c r="D28" s="14">
        <v>3715.0390000000002</v>
      </c>
      <c r="E28" s="27">
        <v>408.1</v>
      </c>
      <c r="F28" s="27">
        <v>269.5</v>
      </c>
      <c r="G28" s="26">
        <v>200</v>
      </c>
      <c r="H28" s="27">
        <v>429.95</v>
      </c>
      <c r="I28" s="26">
        <v>3878.2</v>
      </c>
      <c r="J28" s="27">
        <v>2848.5889999999999</v>
      </c>
      <c r="K28" s="26">
        <v>0</v>
      </c>
      <c r="L28" s="26">
        <v>0</v>
      </c>
      <c r="M28" s="26">
        <v>199</v>
      </c>
      <c r="N28" s="26">
        <v>167</v>
      </c>
      <c r="O28" s="10"/>
    </row>
    <row r="29" spans="1:16" ht="36" x14ac:dyDescent="0.3">
      <c r="A29" s="16" t="s">
        <v>31</v>
      </c>
      <c r="B29" s="23">
        <v>25</v>
      </c>
      <c r="C29" s="14">
        <f t="shared" si="0"/>
        <v>572</v>
      </c>
      <c r="D29" s="14">
        <f t="shared" si="1"/>
        <v>28.5</v>
      </c>
      <c r="E29" s="26">
        <v>0</v>
      </c>
      <c r="F29" s="26">
        <v>0</v>
      </c>
      <c r="G29" s="26">
        <v>0</v>
      </c>
      <c r="H29" s="26">
        <v>0</v>
      </c>
      <c r="I29" s="26">
        <v>295</v>
      </c>
      <c r="J29" s="26">
        <v>13</v>
      </c>
      <c r="K29" s="26">
        <v>0</v>
      </c>
      <c r="L29" s="26">
        <v>0</v>
      </c>
      <c r="M29" s="26">
        <v>277</v>
      </c>
      <c r="N29" s="26">
        <v>15.5</v>
      </c>
      <c r="O29" s="10"/>
    </row>
    <row r="30" spans="1:16" ht="54" x14ac:dyDescent="0.3">
      <c r="A30" s="16" t="s">
        <v>32</v>
      </c>
      <c r="B30" s="23">
        <v>7</v>
      </c>
      <c r="C30" s="14">
        <f t="shared" si="0"/>
        <v>455</v>
      </c>
      <c r="D30" s="14">
        <f t="shared" si="1"/>
        <v>282</v>
      </c>
      <c r="E30" s="26">
        <v>0</v>
      </c>
      <c r="F30" s="26">
        <v>0</v>
      </c>
      <c r="G30" s="26">
        <v>200</v>
      </c>
      <c r="H30" s="26">
        <v>141</v>
      </c>
      <c r="I30" s="26">
        <v>246</v>
      </c>
      <c r="J30" s="26">
        <v>141</v>
      </c>
      <c r="K30" s="26">
        <v>0</v>
      </c>
      <c r="L30" s="26">
        <v>0</v>
      </c>
      <c r="M30" s="26">
        <v>9</v>
      </c>
      <c r="N30" s="26">
        <v>0</v>
      </c>
      <c r="O30" s="10"/>
    </row>
    <row r="31" spans="1:16" ht="18" x14ac:dyDescent="0.3">
      <c r="A31" s="16" t="s">
        <v>33</v>
      </c>
      <c r="B31" s="23">
        <v>48</v>
      </c>
      <c r="C31" s="18">
        <f t="shared" si="0"/>
        <v>12468.6</v>
      </c>
      <c r="D31" s="14">
        <f t="shared" si="1"/>
        <v>9532.8499999999985</v>
      </c>
      <c r="E31" s="26">
        <v>1203</v>
      </c>
      <c r="F31" s="26">
        <v>1073.9000000000001</v>
      </c>
      <c r="G31" s="26">
        <v>3232.6</v>
      </c>
      <c r="H31" s="26">
        <v>3327.5</v>
      </c>
      <c r="I31" s="26">
        <v>8033</v>
      </c>
      <c r="J31" s="26">
        <v>5058.45</v>
      </c>
      <c r="K31" s="26">
        <v>0</v>
      </c>
      <c r="L31" s="26">
        <v>0</v>
      </c>
      <c r="M31" s="26">
        <v>0</v>
      </c>
      <c r="N31" s="26">
        <v>73</v>
      </c>
      <c r="O31" s="10"/>
    </row>
    <row r="32" spans="1:16" ht="18" x14ac:dyDescent="0.3">
      <c r="A32" s="16" t="s">
        <v>34</v>
      </c>
      <c r="B32" s="23">
        <v>8</v>
      </c>
      <c r="C32" s="14">
        <v>5748.1</v>
      </c>
      <c r="D32" s="14">
        <f>SUM(F32,H32,J32,L32,N32)</f>
        <v>4902.68</v>
      </c>
      <c r="E32" s="26">
        <v>2612.4</v>
      </c>
      <c r="F32" s="26">
        <v>2612.4</v>
      </c>
      <c r="G32" s="26">
        <v>252.3</v>
      </c>
      <c r="H32" s="26">
        <v>252.3</v>
      </c>
      <c r="I32" s="26">
        <v>2883.4</v>
      </c>
      <c r="J32" s="26">
        <v>2037.98</v>
      </c>
      <c r="K32" s="26">
        <v>0</v>
      </c>
      <c r="L32" s="26">
        <v>0</v>
      </c>
      <c r="M32" s="26">
        <v>0</v>
      </c>
      <c r="N32" s="26">
        <v>0</v>
      </c>
      <c r="O32" s="10"/>
    </row>
    <row r="33" spans="1:15" ht="36" x14ac:dyDescent="0.3">
      <c r="A33" s="16" t="s">
        <v>35</v>
      </c>
      <c r="B33" s="23">
        <v>5</v>
      </c>
      <c r="C33" s="14">
        <f t="shared" si="0"/>
        <v>167.5</v>
      </c>
      <c r="D33" s="14">
        <f t="shared" si="1"/>
        <v>10.7</v>
      </c>
      <c r="E33" s="26">
        <v>0</v>
      </c>
      <c r="F33" s="26">
        <v>0</v>
      </c>
      <c r="G33" s="26">
        <v>0</v>
      </c>
      <c r="H33" s="26">
        <v>0</v>
      </c>
      <c r="I33" s="26">
        <v>9.5</v>
      </c>
      <c r="J33" s="26">
        <v>0.7</v>
      </c>
      <c r="K33" s="26">
        <v>0</v>
      </c>
      <c r="L33" s="26">
        <v>0</v>
      </c>
      <c r="M33" s="26">
        <v>158</v>
      </c>
      <c r="N33" s="26">
        <v>10</v>
      </c>
      <c r="O33" s="10"/>
    </row>
    <row r="34" spans="1:15" ht="18" x14ac:dyDescent="0.3">
      <c r="A34" s="16" t="s">
        <v>36</v>
      </c>
      <c r="B34" s="23">
        <v>17</v>
      </c>
      <c r="C34" s="14">
        <f t="shared" si="0"/>
        <v>3059</v>
      </c>
      <c r="D34" s="14">
        <f t="shared" si="1"/>
        <v>388.41999999999996</v>
      </c>
      <c r="E34" s="26">
        <v>0</v>
      </c>
      <c r="F34" s="26">
        <v>0</v>
      </c>
      <c r="G34" s="26">
        <v>0</v>
      </c>
      <c r="H34" s="26">
        <v>0</v>
      </c>
      <c r="I34" s="26">
        <v>2559</v>
      </c>
      <c r="J34" s="26">
        <v>255.42</v>
      </c>
      <c r="K34" s="26">
        <v>0</v>
      </c>
      <c r="L34" s="26">
        <v>0</v>
      </c>
      <c r="M34" s="26">
        <v>500</v>
      </c>
      <c r="N34" s="26">
        <v>133</v>
      </c>
      <c r="O34" s="10"/>
    </row>
    <row r="35" spans="1:15" ht="90" x14ac:dyDescent="0.3">
      <c r="A35" s="16" t="s">
        <v>37</v>
      </c>
      <c r="B35" s="23">
        <v>10</v>
      </c>
      <c r="C35" s="14">
        <f t="shared" si="0"/>
        <v>77</v>
      </c>
      <c r="D35" s="18">
        <f t="shared" si="1"/>
        <v>145.40299999999999</v>
      </c>
      <c r="E35" s="26">
        <v>0</v>
      </c>
      <c r="F35" s="26">
        <v>0</v>
      </c>
      <c r="G35" s="26">
        <v>0</v>
      </c>
      <c r="H35" s="26">
        <v>0</v>
      </c>
      <c r="I35" s="26">
        <v>77</v>
      </c>
      <c r="J35" s="27">
        <v>145.40299999999999</v>
      </c>
      <c r="K35" s="26">
        <v>0</v>
      </c>
      <c r="L35" s="26">
        <v>0</v>
      </c>
      <c r="M35" s="26">
        <v>0</v>
      </c>
      <c r="N35" s="26">
        <v>0</v>
      </c>
      <c r="O35" s="10"/>
    </row>
    <row r="36" spans="1:15" ht="41.4" customHeight="1" x14ac:dyDescent="0.3">
      <c r="A36" s="16" t="s">
        <v>38</v>
      </c>
      <c r="B36" s="23">
        <v>3</v>
      </c>
      <c r="C36" s="14">
        <f t="shared" si="0"/>
        <v>34.799999999999997</v>
      </c>
      <c r="D36" s="14">
        <f t="shared" si="1"/>
        <v>6.5</v>
      </c>
      <c r="E36" s="26">
        <v>0</v>
      </c>
      <c r="F36" s="26">
        <v>0</v>
      </c>
      <c r="G36" s="26">
        <v>0</v>
      </c>
      <c r="H36" s="26">
        <v>0</v>
      </c>
      <c r="I36" s="26">
        <v>34.799999999999997</v>
      </c>
      <c r="J36" s="26">
        <v>6.5</v>
      </c>
      <c r="K36" s="26">
        <v>0</v>
      </c>
      <c r="L36" s="26">
        <v>0</v>
      </c>
      <c r="M36" s="26">
        <v>0</v>
      </c>
      <c r="N36" s="26">
        <v>0</v>
      </c>
      <c r="O36" s="10"/>
    </row>
    <row r="37" spans="1:15" ht="39.6" customHeight="1" x14ac:dyDescent="0.3">
      <c r="A37" s="16" t="s">
        <v>39</v>
      </c>
      <c r="B37" s="23">
        <v>19</v>
      </c>
      <c r="C37" s="14">
        <f t="shared" si="0"/>
        <v>72</v>
      </c>
      <c r="D37" s="14">
        <f t="shared" si="1"/>
        <v>0</v>
      </c>
      <c r="E37" s="26">
        <v>0</v>
      </c>
      <c r="F37" s="26">
        <v>0</v>
      </c>
      <c r="G37" s="26">
        <v>0</v>
      </c>
      <c r="H37" s="26">
        <v>0</v>
      </c>
      <c r="I37" s="26">
        <v>72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10"/>
    </row>
    <row r="38" spans="1:15" ht="54" x14ac:dyDescent="0.3">
      <c r="A38" s="16" t="s">
        <v>40</v>
      </c>
      <c r="B38" s="23">
        <v>10</v>
      </c>
      <c r="C38" s="14">
        <f>SUM(E38,G38,I38,K38,M38)</f>
        <v>631</v>
      </c>
      <c r="D38" s="14">
        <f t="shared" si="1"/>
        <v>134.72999999999999</v>
      </c>
      <c r="E38" s="26">
        <v>0</v>
      </c>
      <c r="F38" s="26">
        <v>0</v>
      </c>
      <c r="G38" s="26">
        <v>0</v>
      </c>
      <c r="H38" s="26">
        <v>0</v>
      </c>
      <c r="I38" s="26">
        <v>327</v>
      </c>
      <c r="J38" s="26">
        <v>134.72999999999999</v>
      </c>
      <c r="K38" s="26">
        <v>0</v>
      </c>
      <c r="L38" s="26">
        <v>0</v>
      </c>
      <c r="M38" s="26">
        <v>304</v>
      </c>
      <c r="N38" s="26">
        <v>0</v>
      </c>
      <c r="O38" s="10"/>
    </row>
    <row r="39" spans="1:15" ht="72" x14ac:dyDescent="0.3">
      <c r="A39" s="16" t="s">
        <v>41</v>
      </c>
      <c r="B39" s="23">
        <v>2</v>
      </c>
      <c r="C39" s="14">
        <f>SUM(E39,G39,I39,K39,M39)</f>
        <v>20</v>
      </c>
      <c r="D39" s="14">
        <f t="shared" si="1"/>
        <v>20.7</v>
      </c>
      <c r="E39" s="26">
        <v>0</v>
      </c>
      <c r="F39" s="26">
        <v>0</v>
      </c>
      <c r="G39" s="26">
        <v>0</v>
      </c>
      <c r="H39" s="26">
        <v>0</v>
      </c>
      <c r="I39" s="26">
        <v>20</v>
      </c>
      <c r="J39" s="26">
        <v>20.7</v>
      </c>
      <c r="K39" s="26">
        <v>0</v>
      </c>
      <c r="L39" s="26">
        <v>0</v>
      </c>
      <c r="M39" s="26">
        <v>0</v>
      </c>
      <c r="N39" s="26">
        <v>0</v>
      </c>
      <c r="O39" s="10"/>
    </row>
    <row r="40" spans="1:15" ht="17.399999999999999" x14ac:dyDescent="0.3">
      <c r="A40" s="44" t="s">
        <v>10</v>
      </c>
      <c r="B40" s="45"/>
      <c r="C40" s="46">
        <v>46257.3</v>
      </c>
      <c r="D40" s="46">
        <f t="shared" ref="D40:N40" si="2">SUM(D12:D39)</f>
        <v>28698.646999999997</v>
      </c>
      <c r="E40" s="46">
        <f>SUM(E12:E39)</f>
        <v>4669.5</v>
      </c>
      <c r="F40" s="46">
        <f t="shared" si="2"/>
        <v>3955.8</v>
      </c>
      <c r="G40" s="46">
        <f t="shared" si="2"/>
        <v>6884.9000000000005</v>
      </c>
      <c r="H40" s="46">
        <f t="shared" si="2"/>
        <v>6813.05</v>
      </c>
      <c r="I40" s="46">
        <v>24245.9</v>
      </c>
      <c r="J40" s="46">
        <f>SUM(J12:J39)</f>
        <v>12327.496999999999</v>
      </c>
      <c r="K40" s="46">
        <f>SUM(K12:K39)</f>
        <v>5580</v>
      </c>
      <c r="L40" s="46">
        <f>SUM(L12:L39)</f>
        <v>4523.6000000000004</v>
      </c>
      <c r="M40" s="46">
        <f>SUM(M12:M39)</f>
        <v>4877</v>
      </c>
      <c r="N40" s="46">
        <f t="shared" si="2"/>
        <v>1078.7</v>
      </c>
      <c r="O40" s="11"/>
    </row>
    <row r="41" spans="1:15" x14ac:dyDescent="0.3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</row>
  </sheetData>
  <mergeCells count="12">
    <mergeCell ref="K8:L10"/>
    <mergeCell ref="M8:N10"/>
    <mergeCell ref="A2:N4"/>
    <mergeCell ref="A6:A10"/>
    <mergeCell ref="C6:N6"/>
    <mergeCell ref="E7:N7"/>
    <mergeCell ref="B6:B10"/>
    <mergeCell ref="C7:D10"/>
    <mergeCell ref="E8:F10"/>
    <mergeCell ref="G10:H10"/>
    <mergeCell ref="I10:J10"/>
    <mergeCell ref="G8:J9"/>
  </mergeCells>
  <pageMargins left="0.59055118110236227" right="0.59055118110236227" top="0.98425196850393704" bottom="0.39370078740157483" header="0.31496062992125984" footer="0.31496062992125984"/>
  <pageSetup paperSize="9" scale="60" firstPageNumber="298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 зах</vt:lpstr>
      <vt:lpstr>'фін зах'!Заголовки_для_печати</vt:lpstr>
      <vt:lpstr>'фін зах'!Область_печати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2021-02-03T07:11:13Z</cp:lastPrinted>
  <dcterms:created xsi:type="dcterms:W3CDTF">2018-09-28T13:56:41Z</dcterms:created>
  <dcterms:modified xsi:type="dcterms:W3CDTF">2021-02-03T07:12:36Z</dcterms:modified>
</cp:coreProperties>
</file>