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Документы\ЭКОНОМИКА\Програма соц-економ.на 2009,2010,2011\ПСЕР 2020\ЗВІТ\Звіт  за 2020 рік\"/>
    </mc:Choice>
  </mc:AlternateContent>
  <bookViews>
    <workbookView xWindow="-120" yWindow="-120" windowWidth="24240" windowHeight="13140"/>
  </bookViews>
  <sheets>
    <sheet name="заходи" sheetId="23" r:id="rId1"/>
  </sheets>
  <definedNames>
    <definedName name="_xlnm.Print_Titles" localSheetId="0">заходи!$9:$9</definedName>
    <definedName name="_xlnm.Print_Area" localSheetId="0">заходи!$A$1:$T$342</definedName>
  </definedNames>
  <calcPr calcId="152511"/>
</workbook>
</file>

<file path=xl/calcChain.xml><?xml version="1.0" encoding="utf-8"?>
<calcChain xmlns="http://schemas.openxmlformats.org/spreadsheetml/2006/main">
  <c r="M296" i="23" l="1"/>
  <c r="G258" i="23"/>
  <c r="H258" i="23"/>
  <c r="I258" i="23"/>
  <c r="J258" i="23"/>
  <c r="K258" i="23"/>
  <c r="L258" i="23"/>
  <c r="M258" i="23"/>
  <c r="N258" i="23"/>
  <c r="O258" i="23"/>
  <c r="P258" i="23"/>
  <c r="Q258" i="23"/>
  <c r="G159" i="23"/>
  <c r="H159" i="23"/>
  <c r="I159" i="23"/>
  <c r="J159" i="23"/>
  <c r="K159" i="23"/>
  <c r="L159" i="23"/>
  <c r="M159" i="23"/>
  <c r="N159" i="23"/>
  <c r="O159" i="23"/>
  <c r="P159" i="23"/>
  <c r="Q159" i="23"/>
  <c r="G338" i="23" l="1"/>
  <c r="H338" i="23"/>
  <c r="I338" i="23"/>
  <c r="J338" i="23"/>
  <c r="K338" i="23"/>
  <c r="L338" i="23"/>
  <c r="M338" i="23"/>
  <c r="N338" i="23"/>
  <c r="O338" i="23"/>
  <c r="P338" i="23"/>
  <c r="Q338" i="23"/>
  <c r="F337" i="23" l="1"/>
  <c r="F338" i="23" s="1"/>
  <c r="H303" i="23"/>
  <c r="I303" i="23"/>
  <c r="J303" i="23"/>
  <c r="K303" i="23"/>
  <c r="L303" i="23"/>
  <c r="M303" i="23"/>
  <c r="N303" i="23"/>
  <c r="O303" i="23"/>
  <c r="P303" i="23"/>
  <c r="Q303" i="23"/>
  <c r="H284" i="23" l="1"/>
  <c r="I284" i="23"/>
  <c r="J284" i="23"/>
  <c r="K284" i="23"/>
  <c r="L284" i="23"/>
  <c r="M284" i="23"/>
  <c r="N284" i="23"/>
  <c r="O284" i="23"/>
  <c r="P284" i="23"/>
  <c r="Q284" i="23"/>
  <c r="H296" i="23" l="1"/>
  <c r="I296" i="23"/>
  <c r="J296" i="23"/>
  <c r="K296" i="23"/>
  <c r="L296" i="23"/>
  <c r="N296" i="23"/>
  <c r="O296" i="23"/>
  <c r="P296" i="23"/>
  <c r="Q296" i="23"/>
  <c r="F158" i="23"/>
  <c r="H247" i="23" l="1"/>
  <c r="I247" i="23"/>
  <c r="J247" i="23"/>
  <c r="K247" i="23"/>
  <c r="L247" i="23"/>
  <c r="M247" i="23"/>
  <c r="N247" i="23"/>
  <c r="O247" i="23"/>
  <c r="P247" i="23"/>
  <c r="Q247" i="23"/>
  <c r="F255" i="23" l="1"/>
  <c r="F257" i="23" l="1"/>
  <c r="F258" i="23" s="1"/>
  <c r="G225" i="23"/>
  <c r="F225" i="23"/>
  <c r="F157" i="23"/>
  <c r="F137" i="23"/>
  <c r="F129" i="23"/>
  <c r="F130" i="23"/>
  <c r="F198" i="23" l="1"/>
  <c r="F199" i="23"/>
  <c r="F200" i="23"/>
  <c r="F201" i="23"/>
  <c r="F202" i="23"/>
  <c r="F203" i="23"/>
  <c r="F204" i="23"/>
  <c r="F205" i="23"/>
  <c r="F206" i="23"/>
  <c r="F207" i="23"/>
  <c r="F208" i="23"/>
  <c r="F209" i="23"/>
  <c r="F210" i="23"/>
  <c r="F211" i="23"/>
  <c r="F212" i="23"/>
  <c r="F213" i="23"/>
  <c r="F214" i="23"/>
  <c r="F215" i="23"/>
  <c r="F216" i="23"/>
  <c r="F217" i="23"/>
  <c r="F218" i="23"/>
  <c r="F219" i="23"/>
  <c r="F220" i="23"/>
  <c r="F221" i="23"/>
  <c r="F222" i="23"/>
  <c r="F223" i="23"/>
  <c r="F224" i="23"/>
  <c r="F226" i="23"/>
  <c r="F227" i="23"/>
  <c r="F228" i="23"/>
  <c r="F229" i="23"/>
  <c r="F230" i="23"/>
  <c r="F231" i="23"/>
  <c r="F232" i="23"/>
  <c r="F233" i="23"/>
  <c r="F234" i="23"/>
  <c r="F235" i="23"/>
  <c r="F236" i="23"/>
  <c r="F237" i="23"/>
  <c r="F238" i="23"/>
  <c r="F239" i="23"/>
  <c r="F240" i="23"/>
  <c r="F241" i="23"/>
  <c r="F242" i="23"/>
  <c r="F243" i="23"/>
  <c r="F244" i="23"/>
  <c r="F245" i="23"/>
  <c r="G198" i="23"/>
  <c r="G199" i="23"/>
  <c r="G200" i="23"/>
  <c r="G201" i="23"/>
  <c r="G202" i="23"/>
  <c r="G203" i="23"/>
  <c r="G204" i="23"/>
  <c r="G205" i="23"/>
  <c r="G206" i="23"/>
  <c r="G207" i="23"/>
  <c r="G208" i="23"/>
  <c r="G209" i="23"/>
  <c r="G210" i="23"/>
  <c r="G211" i="23"/>
  <c r="G212" i="23"/>
  <c r="G213" i="23"/>
  <c r="G214" i="23"/>
  <c r="G216" i="23"/>
  <c r="G217" i="23"/>
  <c r="G218" i="23"/>
  <c r="G219" i="23"/>
  <c r="G220" i="23"/>
  <c r="G221" i="23"/>
  <c r="G222" i="23"/>
  <c r="G223" i="23"/>
  <c r="G224" i="23"/>
  <c r="G226" i="23"/>
  <c r="G227" i="23"/>
  <c r="G228" i="23"/>
  <c r="G229" i="23"/>
  <c r="G230" i="23"/>
  <c r="G231" i="23"/>
  <c r="G232" i="23"/>
  <c r="G233" i="23"/>
  <c r="G234" i="23"/>
  <c r="G235" i="23"/>
  <c r="G236" i="23"/>
  <c r="G237" i="23"/>
  <c r="G238" i="23"/>
  <c r="G239" i="23"/>
  <c r="G240" i="23"/>
  <c r="G241" i="23"/>
  <c r="G242" i="23"/>
  <c r="G243" i="23"/>
  <c r="G244" i="23"/>
  <c r="G245" i="23"/>
  <c r="G246" i="23"/>
  <c r="M44" i="23" l="1"/>
  <c r="L67" i="23" l="1"/>
  <c r="H67" i="23"/>
  <c r="I67" i="23"/>
  <c r="J67" i="23"/>
  <c r="K67" i="23"/>
  <c r="M67" i="23"/>
  <c r="N67" i="23"/>
  <c r="O67" i="23"/>
  <c r="P67" i="23"/>
  <c r="Q67" i="23"/>
  <c r="F336" i="23" l="1"/>
  <c r="F152" i="23"/>
  <c r="H342" i="23" l="1"/>
  <c r="I342" i="23"/>
  <c r="J342" i="23"/>
  <c r="K342" i="23"/>
  <c r="L342" i="23"/>
  <c r="M342" i="23"/>
  <c r="N342" i="23"/>
  <c r="O342" i="23"/>
  <c r="P342" i="23"/>
  <c r="Q342" i="23"/>
  <c r="G341" i="23"/>
  <c r="F341" i="23"/>
  <c r="F340" i="23"/>
  <c r="G328" i="23"/>
  <c r="G330" i="23"/>
  <c r="G331" i="23"/>
  <c r="G332" i="23"/>
  <c r="G333" i="23"/>
  <c r="G334" i="23"/>
  <c r="G335" i="23"/>
  <c r="G327" i="23"/>
  <c r="G307" i="23"/>
  <c r="G308" i="23"/>
  <c r="G309" i="23"/>
  <c r="G310" i="23"/>
  <c r="G311" i="23"/>
  <c r="G312" i="23"/>
  <c r="G313" i="23"/>
  <c r="G314" i="23"/>
  <c r="G315" i="23"/>
  <c r="G316" i="23"/>
  <c r="G317" i="23"/>
  <c r="G318" i="23"/>
  <c r="G319" i="23"/>
  <c r="G320" i="23"/>
  <c r="G321" i="23"/>
  <c r="G322" i="23"/>
  <c r="G323" i="23"/>
  <c r="G324" i="23"/>
  <c r="G306" i="23"/>
  <c r="F328" i="23"/>
  <c r="F329" i="23"/>
  <c r="F330" i="23"/>
  <c r="F331" i="23"/>
  <c r="F332" i="23"/>
  <c r="F333" i="23"/>
  <c r="F334" i="23"/>
  <c r="F335" i="23"/>
  <c r="F327" i="23"/>
  <c r="H325" i="23"/>
  <c r="I325" i="23"/>
  <c r="J325" i="23"/>
  <c r="K325" i="23"/>
  <c r="L325" i="23"/>
  <c r="M325" i="23"/>
  <c r="N325" i="23"/>
  <c r="O325" i="23"/>
  <c r="P325" i="23"/>
  <c r="Q325" i="23"/>
  <c r="F324" i="23"/>
  <c r="F319" i="23"/>
  <c r="F320" i="23"/>
  <c r="F321" i="23"/>
  <c r="F322" i="23"/>
  <c r="F323" i="23"/>
  <c r="F318" i="23"/>
  <c r="F315" i="23"/>
  <c r="F316" i="23"/>
  <c r="F317" i="23"/>
  <c r="F312" i="23"/>
  <c r="F313" i="23"/>
  <c r="F314" i="23"/>
  <c r="F310" i="23"/>
  <c r="F311" i="23"/>
  <c r="F308" i="23"/>
  <c r="F309" i="23"/>
  <c r="F307" i="23"/>
  <c r="F306" i="23"/>
  <c r="G300" i="23"/>
  <c r="G301" i="23"/>
  <c r="G299" i="23"/>
  <c r="G303" i="23" s="1"/>
  <c r="F300" i="23"/>
  <c r="F301" i="23"/>
  <c r="F299" i="23"/>
  <c r="G287" i="23"/>
  <c r="G288" i="23"/>
  <c r="G290" i="23"/>
  <c r="G291" i="23"/>
  <c r="G292" i="23"/>
  <c r="G293" i="23"/>
  <c r="G294" i="23"/>
  <c r="G295" i="23"/>
  <c r="G286" i="23"/>
  <c r="F287" i="23"/>
  <c r="F288" i="23"/>
  <c r="F289" i="23"/>
  <c r="F290" i="23"/>
  <c r="F291" i="23"/>
  <c r="F292" i="23"/>
  <c r="F293" i="23"/>
  <c r="F294" i="23"/>
  <c r="F295" i="23"/>
  <c r="F286" i="23"/>
  <c r="G268" i="23"/>
  <c r="G269" i="23"/>
  <c r="G270" i="23"/>
  <c r="G271" i="23"/>
  <c r="G272" i="23"/>
  <c r="G273" i="23"/>
  <c r="G274" i="23"/>
  <c r="G276" i="23"/>
  <c r="G277" i="23"/>
  <c r="G278" i="23"/>
  <c r="G279" i="23"/>
  <c r="G280" i="23"/>
  <c r="G281" i="23"/>
  <c r="G282" i="23"/>
  <c r="G267" i="23"/>
  <c r="F268" i="23"/>
  <c r="F269" i="23"/>
  <c r="F270" i="23"/>
  <c r="F271" i="23"/>
  <c r="F272" i="23"/>
  <c r="F273" i="23"/>
  <c r="F274" i="23"/>
  <c r="F275" i="23"/>
  <c r="F276" i="23"/>
  <c r="F277" i="23"/>
  <c r="F278" i="23"/>
  <c r="F279" i="23"/>
  <c r="F280" i="23"/>
  <c r="F281" i="23"/>
  <c r="F282" i="23"/>
  <c r="F267" i="23"/>
  <c r="H265" i="23"/>
  <c r="I265" i="23"/>
  <c r="J265" i="23"/>
  <c r="K265" i="23"/>
  <c r="L265" i="23"/>
  <c r="M265" i="23"/>
  <c r="N265" i="23"/>
  <c r="O265" i="23"/>
  <c r="P265" i="23"/>
  <c r="Q265" i="23"/>
  <c r="G262" i="23"/>
  <c r="G263" i="23"/>
  <c r="G264" i="23"/>
  <c r="G260" i="23"/>
  <c r="F261" i="23"/>
  <c r="F262" i="23"/>
  <c r="F263" i="23"/>
  <c r="F264" i="23"/>
  <c r="F260" i="23"/>
  <c r="G197" i="23"/>
  <c r="G247" i="23" s="1"/>
  <c r="F197" i="23"/>
  <c r="F247" i="23" s="1"/>
  <c r="H195" i="23"/>
  <c r="I195" i="23"/>
  <c r="J195" i="23"/>
  <c r="K195" i="23"/>
  <c r="L195" i="23"/>
  <c r="M195" i="23"/>
  <c r="N195" i="23"/>
  <c r="O195" i="23"/>
  <c r="P195" i="23"/>
  <c r="Q195" i="23"/>
  <c r="G189" i="23"/>
  <c r="G190" i="23"/>
  <c r="G191" i="23"/>
  <c r="G192" i="23"/>
  <c r="G193" i="23"/>
  <c r="G194" i="23"/>
  <c r="G188" i="23"/>
  <c r="F189" i="23"/>
  <c r="F191" i="23"/>
  <c r="F192" i="23"/>
  <c r="F193" i="23"/>
  <c r="F194" i="23"/>
  <c r="F188" i="23"/>
  <c r="H186" i="23"/>
  <c r="I186" i="23"/>
  <c r="J186" i="23"/>
  <c r="K186" i="23"/>
  <c r="L186" i="23"/>
  <c r="M186" i="23"/>
  <c r="N186" i="23"/>
  <c r="O186" i="23"/>
  <c r="P186" i="23"/>
  <c r="Q186" i="23"/>
  <c r="G183" i="23"/>
  <c r="G184" i="23"/>
  <c r="G180" i="23"/>
  <c r="G181" i="23"/>
  <c r="G182" i="23"/>
  <c r="G175" i="23"/>
  <c r="G177" i="23"/>
  <c r="G178" i="23"/>
  <c r="G179" i="23"/>
  <c r="G170" i="23"/>
  <c r="G172" i="23"/>
  <c r="G173" i="23"/>
  <c r="G174" i="23"/>
  <c r="G165" i="23"/>
  <c r="G166" i="23"/>
  <c r="G169" i="23"/>
  <c r="G162" i="23"/>
  <c r="G163" i="23"/>
  <c r="G164" i="23"/>
  <c r="G161" i="23"/>
  <c r="F162" i="23"/>
  <c r="F163" i="23"/>
  <c r="F164" i="23"/>
  <c r="F165" i="23"/>
  <c r="F166" i="23"/>
  <c r="F167" i="23"/>
  <c r="F168" i="23"/>
  <c r="F169" i="23"/>
  <c r="F170" i="23"/>
  <c r="F171" i="23"/>
  <c r="F172" i="23"/>
  <c r="F173" i="23"/>
  <c r="F174" i="23"/>
  <c r="F175" i="23"/>
  <c r="F176" i="23"/>
  <c r="F177" i="23"/>
  <c r="F178" i="23"/>
  <c r="F179" i="23"/>
  <c r="F180" i="23"/>
  <c r="F181" i="23"/>
  <c r="F182" i="23"/>
  <c r="F183" i="23"/>
  <c r="F184" i="23"/>
  <c r="F185" i="23"/>
  <c r="F161" i="23"/>
  <c r="G130" i="23"/>
  <c r="G131" i="23"/>
  <c r="G133" i="23"/>
  <c r="G134" i="23"/>
  <c r="G135" i="23"/>
  <c r="G137" i="23"/>
  <c r="G139" i="23"/>
  <c r="G141" i="23"/>
  <c r="G142" i="23"/>
  <c r="G143" i="23"/>
  <c r="G144" i="23"/>
  <c r="G145" i="23"/>
  <c r="G146" i="23"/>
  <c r="G147" i="23"/>
  <c r="G148" i="23"/>
  <c r="G149" i="23"/>
  <c r="G150" i="23"/>
  <c r="G151" i="23"/>
  <c r="F131" i="23"/>
  <c r="F132" i="23"/>
  <c r="F134" i="23"/>
  <c r="F135" i="23"/>
  <c r="F140" i="23"/>
  <c r="F141" i="23"/>
  <c r="F142" i="23"/>
  <c r="F143" i="23"/>
  <c r="F144" i="23"/>
  <c r="F145" i="23"/>
  <c r="F146" i="23"/>
  <c r="F147" i="23"/>
  <c r="F149" i="23"/>
  <c r="F150" i="23"/>
  <c r="F151" i="23"/>
  <c r="G112" i="23"/>
  <c r="G113" i="23"/>
  <c r="G114" i="23"/>
  <c r="G115" i="23"/>
  <c r="G116" i="23"/>
  <c r="G117" i="23"/>
  <c r="G118" i="23"/>
  <c r="G119" i="23"/>
  <c r="G120" i="23"/>
  <c r="G121" i="23"/>
  <c r="G111" i="23"/>
  <c r="H122" i="23"/>
  <c r="I122" i="23"/>
  <c r="J122" i="23"/>
  <c r="K122" i="23"/>
  <c r="L122" i="23"/>
  <c r="M122" i="23"/>
  <c r="N122" i="23"/>
  <c r="O122" i="23"/>
  <c r="P122" i="23"/>
  <c r="Q122" i="23"/>
  <c r="F112" i="23"/>
  <c r="F113" i="23"/>
  <c r="F114" i="23"/>
  <c r="F115" i="23"/>
  <c r="F116" i="23"/>
  <c r="F117" i="23"/>
  <c r="F118" i="23"/>
  <c r="F119" i="23"/>
  <c r="F120" i="23"/>
  <c r="F121" i="23"/>
  <c r="F111" i="23"/>
  <c r="H109" i="23"/>
  <c r="I109" i="23"/>
  <c r="J109" i="23"/>
  <c r="K109" i="23"/>
  <c r="L109" i="23"/>
  <c r="M109" i="23"/>
  <c r="N109" i="23"/>
  <c r="O109" i="23"/>
  <c r="P109" i="23"/>
  <c r="Q109" i="23"/>
  <c r="G105" i="23"/>
  <c r="G104" i="23"/>
  <c r="F105" i="23"/>
  <c r="F106" i="23"/>
  <c r="F107" i="23"/>
  <c r="F108" i="23"/>
  <c r="F104" i="23"/>
  <c r="H102" i="23"/>
  <c r="I102" i="23"/>
  <c r="J102" i="23"/>
  <c r="K102" i="23"/>
  <c r="L102" i="23"/>
  <c r="M102" i="23"/>
  <c r="N102" i="23"/>
  <c r="O102" i="23"/>
  <c r="P102" i="23"/>
  <c r="Q102" i="23"/>
  <c r="G101" i="23"/>
  <c r="G100" i="23"/>
  <c r="F101" i="23"/>
  <c r="F100" i="23"/>
  <c r="H98" i="23"/>
  <c r="I98" i="23"/>
  <c r="J98" i="23"/>
  <c r="K98" i="23"/>
  <c r="L98" i="23"/>
  <c r="M98" i="23"/>
  <c r="N98" i="23"/>
  <c r="O98" i="23"/>
  <c r="P98" i="23"/>
  <c r="Q98" i="23"/>
  <c r="G97" i="23"/>
  <c r="G95" i="23"/>
  <c r="F96" i="23"/>
  <c r="F97" i="23"/>
  <c r="F95" i="23"/>
  <c r="G89" i="23"/>
  <c r="G91" i="23"/>
  <c r="G88" i="23"/>
  <c r="H92" i="23"/>
  <c r="I92" i="23"/>
  <c r="J92" i="23"/>
  <c r="K92" i="23"/>
  <c r="L92" i="23"/>
  <c r="M92" i="23"/>
  <c r="N92" i="23"/>
  <c r="O92" i="23"/>
  <c r="P92" i="23"/>
  <c r="Q92" i="23"/>
  <c r="F91" i="23"/>
  <c r="F89" i="23"/>
  <c r="F90" i="23"/>
  <c r="F88" i="23"/>
  <c r="H86" i="23"/>
  <c r="I86" i="23"/>
  <c r="J86" i="23"/>
  <c r="K86" i="23"/>
  <c r="L86" i="23"/>
  <c r="M86" i="23"/>
  <c r="N86" i="23"/>
  <c r="O86" i="23"/>
  <c r="P86" i="23"/>
  <c r="Q86" i="23"/>
  <c r="G83" i="23"/>
  <c r="G84" i="23"/>
  <c r="G85" i="23"/>
  <c r="F83" i="23"/>
  <c r="F84" i="23"/>
  <c r="F85" i="23"/>
  <c r="F82" i="23"/>
  <c r="G73" i="23"/>
  <c r="G74" i="23"/>
  <c r="G75" i="23"/>
  <c r="G76" i="23"/>
  <c r="G77" i="23"/>
  <c r="G78" i="23"/>
  <c r="G79" i="23"/>
  <c r="G72" i="23"/>
  <c r="H80" i="23"/>
  <c r="I80" i="23"/>
  <c r="J80" i="23"/>
  <c r="K80" i="23"/>
  <c r="L80" i="23"/>
  <c r="M80" i="23"/>
  <c r="N80" i="23"/>
  <c r="O80" i="23"/>
  <c r="P80" i="23"/>
  <c r="Q80" i="23"/>
  <c r="F79" i="23"/>
  <c r="F78" i="23"/>
  <c r="F77" i="23"/>
  <c r="F76" i="23"/>
  <c r="F75" i="23"/>
  <c r="F73" i="23"/>
  <c r="F74" i="23"/>
  <c r="F72" i="23"/>
  <c r="G47" i="23"/>
  <c r="G48" i="23"/>
  <c r="G50" i="23"/>
  <c r="G51" i="23"/>
  <c r="G52" i="23"/>
  <c r="G53" i="23"/>
  <c r="G54" i="23"/>
  <c r="G55" i="23"/>
  <c r="G58" i="23"/>
  <c r="G60" i="23"/>
  <c r="G61" i="23"/>
  <c r="G62" i="23"/>
  <c r="G63" i="23"/>
  <c r="G64" i="23"/>
  <c r="G65" i="23"/>
  <c r="G46" i="23"/>
  <c r="F47" i="23"/>
  <c r="F48" i="23"/>
  <c r="F49" i="23"/>
  <c r="F50" i="23"/>
  <c r="F51" i="23"/>
  <c r="F52" i="23"/>
  <c r="F53" i="23"/>
  <c r="F54" i="23"/>
  <c r="F55" i="23"/>
  <c r="F56" i="23"/>
  <c r="F57" i="23"/>
  <c r="F58" i="23"/>
  <c r="F59" i="23"/>
  <c r="F60" i="23"/>
  <c r="F61" i="23"/>
  <c r="F62" i="23"/>
  <c r="F63" i="23"/>
  <c r="F64" i="23"/>
  <c r="F65" i="23"/>
  <c r="F46" i="23"/>
  <c r="H44" i="23"/>
  <c r="I44" i="23"/>
  <c r="J44" i="23"/>
  <c r="K44" i="23"/>
  <c r="L44" i="23"/>
  <c r="N44" i="23"/>
  <c r="O44" i="23"/>
  <c r="P44" i="23"/>
  <c r="Q44" i="23"/>
  <c r="G44" i="23"/>
  <c r="F43" i="23"/>
  <c r="F44" i="23" s="1"/>
  <c r="H41" i="23"/>
  <c r="I41" i="23"/>
  <c r="J41" i="23"/>
  <c r="K41" i="23"/>
  <c r="L41" i="23"/>
  <c r="M41" i="23"/>
  <c r="N41" i="23"/>
  <c r="O41" i="23"/>
  <c r="P41" i="23"/>
  <c r="Q41" i="23"/>
  <c r="G34" i="23"/>
  <c r="G35" i="23"/>
  <c r="G36" i="23"/>
  <c r="G37" i="23"/>
  <c r="G38" i="23"/>
  <c r="G39" i="23"/>
  <c r="G40" i="23"/>
  <c r="G33" i="23"/>
  <c r="F34" i="23"/>
  <c r="F35" i="23"/>
  <c r="F36" i="23"/>
  <c r="F37" i="23"/>
  <c r="F38" i="23"/>
  <c r="F39" i="23"/>
  <c r="F40" i="23"/>
  <c r="F33" i="23"/>
  <c r="G27" i="23"/>
  <c r="G28" i="23"/>
  <c r="G29" i="23"/>
  <c r="G30" i="23"/>
  <c r="G26" i="23"/>
  <c r="H31" i="23"/>
  <c r="I31" i="23"/>
  <c r="J31" i="23"/>
  <c r="K31" i="23"/>
  <c r="L31" i="23"/>
  <c r="M31" i="23"/>
  <c r="N31" i="23"/>
  <c r="O31" i="23"/>
  <c r="P31" i="23"/>
  <c r="Q31" i="23"/>
  <c r="F27" i="23"/>
  <c r="F28" i="23"/>
  <c r="F29" i="23"/>
  <c r="F30" i="23"/>
  <c r="F26" i="23"/>
  <c r="H24" i="23"/>
  <c r="I24" i="23"/>
  <c r="J24" i="23"/>
  <c r="K24" i="23"/>
  <c r="L24" i="23"/>
  <c r="M24" i="23"/>
  <c r="N24" i="23"/>
  <c r="O24" i="23"/>
  <c r="P24" i="23"/>
  <c r="Q24" i="23"/>
  <c r="G23" i="23"/>
  <c r="G24" i="23" s="1"/>
  <c r="F23" i="23"/>
  <c r="F24" i="23" s="1"/>
  <c r="H21" i="23"/>
  <c r="I21" i="23"/>
  <c r="J21" i="23"/>
  <c r="K21" i="23"/>
  <c r="L21" i="23"/>
  <c r="M21" i="23"/>
  <c r="N21" i="23"/>
  <c r="O21" i="23"/>
  <c r="P21" i="23"/>
  <c r="Q21" i="23"/>
  <c r="G18" i="23"/>
  <c r="G19" i="23"/>
  <c r="G20" i="23"/>
  <c r="G17" i="23"/>
  <c r="F20" i="23"/>
  <c r="F19" i="23"/>
  <c r="F18" i="23"/>
  <c r="F17" i="23"/>
  <c r="F303" i="23" l="1"/>
  <c r="G284" i="23"/>
  <c r="G296" i="23"/>
  <c r="F284" i="23"/>
  <c r="F159" i="23"/>
  <c r="G98" i="23"/>
  <c r="F342" i="23"/>
  <c r="G67" i="23"/>
  <c r="F67" i="23"/>
  <c r="F325" i="23"/>
  <c r="G342" i="23"/>
  <c r="G265" i="23"/>
  <c r="G86" i="23"/>
  <c r="G102" i="23"/>
  <c r="G325" i="23"/>
  <c r="F80" i="23"/>
  <c r="F109" i="23"/>
  <c r="G186" i="23"/>
  <c r="G195" i="23"/>
  <c r="G109" i="23"/>
  <c r="F86" i="23"/>
  <c r="G122" i="23"/>
  <c r="F122" i="23"/>
  <c r="F92" i="23"/>
  <c r="G21" i="23"/>
  <c r="G41" i="23"/>
  <c r="F21" i="23"/>
  <c r="G92" i="23"/>
  <c r="G31" i="23"/>
  <c r="G80" i="23"/>
  <c r="F102" i="23"/>
  <c r="F296" i="23" l="1"/>
  <c r="F31" i="23"/>
  <c r="F41" i="23" l="1"/>
  <c r="F186" i="23" l="1"/>
  <c r="F265" i="23" l="1"/>
  <c r="F98" i="23" l="1"/>
  <c r="F195" i="23" l="1"/>
</calcChain>
</file>

<file path=xl/sharedStrings.xml><?xml version="1.0" encoding="utf-8"?>
<sst xmlns="http://schemas.openxmlformats.org/spreadsheetml/2006/main" count="1172" uniqueCount="721">
  <si>
    <t>№
з/п</t>
  </si>
  <si>
    <t>Зміст заходу</t>
  </si>
  <si>
    <t xml:space="preserve">Термін
виконан-
ня </t>
  </si>
  <si>
    <t>Виконавець</t>
  </si>
  <si>
    <t>Витрати на реалізацію, тис.грн.</t>
  </si>
  <si>
    <t>Очікуваний 
результат</t>
  </si>
  <si>
    <t>Всього</t>
  </si>
  <si>
    <t>у тому числі за рахунок коштів:</t>
  </si>
  <si>
    <t>місцевих бюджетів</t>
  </si>
  <si>
    <t>підпри-
ємств</t>
  </si>
  <si>
    <t>інших 
джерел</t>
  </si>
  <si>
    <t>найменування показника</t>
  </si>
  <si>
    <t>значення показника</t>
  </si>
  <si>
    <t>обласного
бюджету</t>
  </si>
  <si>
    <t>№ і назва завдання Стратегії розвитку Донецької області на період до 2020 року або стратегії розвитку міста (району, ОТГ)</t>
  </si>
  <si>
    <t>…</t>
  </si>
  <si>
    <t>районний (міський, селищний, сільський) бюджет</t>
  </si>
  <si>
    <t>1.</t>
  </si>
  <si>
    <t>2.</t>
  </si>
  <si>
    <t xml:space="preserve">Ціль 2. Підвищення спроможності місцевого самоврядування </t>
  </si>
  <si>
    <t>3. Людський розвиток, надання територіальних послуг та вирішення питань ВПО</t>
  </si>
  <si>
    <t>Впровадження системи НАССР</t>
  </si>
  <si>
    <t>протягом 2020 року</t>
  </si>
  <si>
    <t>ТОВ "Сіверський хлібзавод"</t>
  </si>
  <si>
    <t>кількість підприємств</t>
  </si>
  <si>
    <t xml:space="preserve">Інші </t>
  </si>
  <si>
    <t>с/ виробники</t>
  </si>
  <si>
    <t>бородьба с розповсюдженням карантинного бур'яну</t>
  </si>
  <si>
    <t>кількість техніки (од)</t>
  </si>
  <si>
    <t>Інші завдання: Забезпечення житлом дітей-сиріт, дітей, позбавлених батьківського піклування, осіб з їх числа</t>
  </si>
  <si>
    <t>Здійснення ремонту однієї квартири, для однієї особи з числа дітей-сиріт, дітей, позбавлених батьківського піклування</t>
  </si>
  <si>
    <t>Служба у справах дітей виконкому Сіверської міської ради</t>
  </si>
  <si>
    <t>здійснити ремонт в квартирі</t>
  </si>
  <si>
    <t>Погашення заборгованості за комунальні послуги в квартирі, яка належить особі із числа дітей-сиріт, дітей, позбавлених батьківського піклування</t>
  </si>
  <si>
    <t>погашення заборгованості</t>
  </si>
  <si>
    <t>3.</t>
  </si>
  <si>
    <t>Придбання на вторинному ринку впорядкованого житла для дітей-сиріт, дітей позбавлених батьківського піклування, осіб з їх числа, які перебувають на квартирному обліку і потребують поліпшення житлових умов (на умовах співфінансування)</t>
  </si>
  <si>
    <t>Інші завдання: Популяризація сімейних форм виховання</t>
  </si>
  <si>
    <t>Виготовлення буклетів, плакатів та інформаційних банерів</t>
  </si>
  <si>
    <t>виготовлення буклетів, плакатів та інформаційних банерів</t>
  </si>
  <si>
    <t>Проведення  благодійної акцій для дітей пільгових категорій до Дня усиновлення</t>
  </si>
  <si>
    <t>придбання подарунків для дітей пільгової категорії</t>
  </si>
  <si>
    <t xml:space="preserve">Інші завдання: Забезпечення ефективної роботи служби у справах дітей </t>
  </si>
  <si>
    <t>Придбання оргтехніки та програм для забезпечення якісної роботи ведення ЄІАС "Діти"</t>
  </si>
  <si>
    <t>придбання оргтехніки для якісного ведення ЄІАС "Діти"</t>
  </si>
  <si>
    <t>Інші завдання: Попередження негативних явищ, пропаганда здорового способу життя</t>
  </si>
  <si>
    <t>Проведення різноманітних інформаційно - просвітницьких акцій лекції, бесіди, тренінги, проведення круглих столів (канцелярія, роздаткові матеріали)</t>
  </si>
  <si>
    <t>проведення інформаційно-просвітницьких заходів</t>
  </si>
  <si>
    <t>3.5.5. Сприяти збереженню та розвивати історико-культурну та духовну спадщину, створювати умови для патріотичного виховання населення.</t>
  </si>
  <si>
    <t>Запровадження бібліотечної автоматизованої системи «ІРБІС64 Україна» – створення електронного каталогу( встановлення системи, придбання комп’ютерів, принтерів, сканерів)</t>
  </si>
  <si>
    <t>Сіверська міська рада</t>
  </si>
  <si>
    <t xml:space="preserve">придбання системи та необхідної техніки </t>
  </si>
  <si>
    <t>Забезпечення бібліотек періодичними друкованими виданнями</t>
  </si>
  <si>
    <t xml:space="preserve">кількість друкованих видань </t>
  </si>
  <si>
    <t>Забезпечення бібліотек кращими зразками  української вітчизняної літератури, зарубіжної літератури.</t>
  </si>
  <si>
    <t>Поповнення фондів бібліотек документами на електронних носіях інформації, з урахуванням інтересів осіб, які мають особливі потреби</t>
  </si>
  <si>
    <t xml:space="preserve">кількість носіїв </t>
  </si>
  <si>
    <t>кількість              об'єктів</t>
  </si>
  <si>
    <t>Проведення незалежної оцінки пам’яток культурної спадщини</t>
  </si>
  <si>
    <t xml:space="preserve">Створення краєзнавчого музею </t>
  </si>
  <si>
    <t xml:space="preserve">Проведення культурно-мистецьких та навчально-пізнавальних заходів, загально-міських заходів (державні та професійні свята, презентації, круглі столи) 
</t>
  </si>
  <si>
    <t>Збільшення відвідувачив культурно-мистецьких, загальноміських заходів</t>
  </si>
  <si>
    <t>Організація та проведення  культурно-масових заходів (фестивалів, ярмарок, конкурсів)</t>
  </si>
  <si>
    <t>Кількість залучених осіб до організації та проведення культурно-масових заходів</t>
  </si>
  <si>
    <t xml:space="preserve">Виконання заходів, присвячених святкуванню Дня міста
</t>
  </si>
  <si>
    <t>Придбання костюмів для закладів культури</t>
  </si>
  <si>
    <t>костюми</t>
  </si>
  <si>
    <t>Розробка нових туристичних маршрутів</t>
  </si>
  <si>
    <t>Розробка інформаційної довідки про Сіверську ОТГ  та її туристичний потенціал</t>
  </si>
  <si>
    <t>Проведення робіт з утеплення фасаду закладів культури</t>
  </si>
  <si>
    <t>4.</t>
  </si>
  <si>
    <t>5.</t>
  </si>
  <si>
    <t>6.</t>
  </si>
  <si>
    <t>7.</t>
  </si>
  <si>
    <t>8.</t>
  </si>
  <si>
    <t>9.</t>
  </si>
  <si>
    <t>10.</t>
  </si>
  <si>
    <t>11.</t>
  </si>
  <si>
    <t>12.</t>
  </si>
  <si>
    <t>13.</t>
  </si>
  <si>
    <t>14.</t>
  </si>
  <si>
    <t>15.</t>
  </si>
  <si>
    <t>16.</t>
  </si>
  <si>
    <t>Приведення будівлі ЦНАП до належного стану, передбаченого вимогами Закону України "Про адміністративні послуги" (протипожежна захищеність будівлі, антивандальна захищеність будівлі, встановлення пандусу, економічна система опалення)</t>
  </si>
  <si>
    <t>Протягом року</t>
  </si>
  <si>
    <t>Виконавчий комітет Сіверської міської ради</t>
  </si>
  <si>
    <t>кількість об'єктів</t>
  </si>
  <si>
    <t>Забезпечення функціонування ЦНАП</t>
  </si>
  <si>
    <t>Придбання канцелярського приладдя/ обслуговування офісної техніки/ Інтернету/ телефону</t>
  </si>
  <si>
    <t>Підвищення якості надання адміністративних послуг мешканцям громади</t>
  </si>
  <si>
    <t>Відділ надання адміністративних послуг виконавчого комітету Сіверської міської ради</t>
  </si>
  <si>
    <t>Збільшення кількості видів адміністративних послуг</t>
  </si>
  <si>
    <t>Озеленення м.Сіверськ, а саме: проведення інвентаризації зелених насаджень Парку "Перемоги"</t>
  </si>
  <si>
    <t>2020 рік</t>
  </si>
  <si>
    <t>Інвентаризація  та паспорти-зація зелених насаджень на  території Парку "Перемоги"га</t>
  </si>
  <si>
    <t xml:space="preserve">Функціонування державної системи моніторингу навколишнього природного середовища </t>
  </si>
  <si>
    <t>Проведення досліджень стану  атмосферного повітря</t>
  </si>
  <si>
    <t>Проведення науково-технічних конференцій і семінарів, організація виставок, фестивалів та інших заходів щодо пропаганди охорони навколишнього природного середовища, видання поліграфічної продукції з екологічної тематики, створення бібліотек, відеотек, фонотек тощо (п. 80 Постанови КМУ №1147 від 17.09.1996)</t>
  </si>
  <si>
    <t>Організована виставка на екологічному  форумі</t>
  </si>
  <si>
    <t>Сприяти  залученню та ефективному використанню міжнародної технічної допомоги, яка надається  з боку  ООН та  урядів  інших країн тощо</t>
  </si>
  <si>
    <t>Сіверська міська           рада</t>
  </si>
  <si>
    <t>Сіверська міська          рада</t>
  </si>
  <si>
    <t>кількість інформаційних листівок, буклетів, одиниць</t>
  </si>
  <si>
    <t>Участь представників бізнесу, органів місцевого самоврядування  у міжнародних форумах,конференціях, виставковій діяльності</t>
  </si>
  <si>
    <t>кількість заходів в яких  буде прийнята участь</t>
  </si>
  <si>
    <t>Проведення заходів до Дня Європи</t>
  </si>
  <si>
    <t>травень 2020 р.</t>
  </si>
  <si>
    <t xml:space="preserve">кількість заходів </t>
  </si>
  <si>
    <t>Придбання мобільного ЦНАПу за підтримки ПРООН</t>
  </si>
  <si>
    <t>2020 р.</t>
  </si>
  <si>
    <t xml:space="preserve">коши МТД- </t>
  </si>
  <si>
    <t>мобільний ЦНАП, од.</t>
  </si>
  <si>
    <t>Співпраця з ПРООН в рамках проекту МТД "Ефетивне врядування і залучення громадян  у Східній Україні"</t>
  </si>
  <si>
    <t>провдення, заходів</t>
  </si>
  <si>
    <t>1.2.1. Створювати підприємницьку інфраструктуру, спростити та збільшити прозорість  адміністративних процедур, зокрема  на депресивних територіях ( у.т.ч. малі міста)</t>
  </si>
  <si>
    <t>Проведення семіранів, круглих столів, навчань</t>
  </si>
  <si>
    <t>Сіверська міська рада, громадські організації, міжнародні донори</t>
  </si>
  <si>
    <t>кількість заходів</t>
  </si>
  <si>
    <t>Розміщення різностороньої інформації на сайті Сіверської міської ради для використання в роботі суб'єктів підприємницької діяльності</t>
  </si>
  <si>
    <t xml:space="preserve">Сіверська міська рада </t>
  </si>
  <si>
    <t>кількість інформаційних матеріалів</t>
  </si>
  <si>
    <t>Надання консультаційної підтримки населенню населенню щодо  зайняття підприємницькою діяльністю</t>
  </si>
  <si>
    <t>Сіверська міська рада, Бахмутський міський Центр занйнятості</t>
  </si>
  <si>
    <t>кількість новостворених суб'єктів</t>
  </si>
  <si>
    <t>кількість підтриманих суб'єктів</t>
  </si>
  <si>
    <t>Погодження з Донецьким обласним територіальним відділенням Антимомнопольного комітету України проектів рішень, які можуть призвести до обмеження, недопущення, усунення чи спотворення конкуренції</t>
  </si>
  <si>
    <t>Сіверська міська рада, Донецьке обласне  територіальне відділення  Антимонопольного комітету</t>
  </si>
  <si>
    <t>у разі необхідності</t>
  </si>
  <si>
    <t>Інформування Донецького обласного територіального відділення Антимонопольного комітету України про факти порушення законодавства про захист економічної конкуренції, зокрема зловживання суб'єктами господарювання монопольним становищем,  антиконкурентних  узгоджених дій субєктів господарювання</t>
  </si>
  <si>
    <t>Сіверська міська рада, Донецьке обласне територіальне відділення Антимонопольного комітетей</t>
  </si>
  <si>
    <t>Сприяння забезпеченню контролю за додержанням суб'єктами господарювання вимог чинного законодавства з питань захисту економічної конкуренції</t>
  </si>
  <si>
    <t>Сіверська міська рада, Донецьке обласне територіальне відділення Антимонопольного комітету</t>
  </si>
  <si>
    <t>Розширити мережу підприємств сфери обслуговування на 2 одиниці</t>
  </si>
  <si>
    <t>Суб'єкти підприємницької діяльності</t>
  </si>
  <si>
    <t xml:space="preserve"> </t>
  </si>
  <si>
    <t>Провести реконструкцію, технічне переоснащення в сфері торговельного обслуговування 9 магазинів</t>
  </si>
  <si>
    <t>реконструкція приміщень</t>
  </si>
  <si>
    <t>Ярмаркова діяльність</t>
  </si>
  <si>
    <t>Надання всебічної допомоги СПД з дотримання  вимог законодавства щодо якості та безпеки товарів, правил торговельного обслуговування населення</t>
  </si>
  <si>
    <t xml:space="preserve">                Всього</t>
  </si>
  <si>
    <t>Енергоаудит закладів освіти Сіверської міської ради з виготовленням енергопаспортів будівель</t>
  </si>
  <si>
    <t>виготовлення енергопаспортів</t>
  </si>
  <si>
    <t>1.1.2  Забезпечувати ефективне функціонування житлово-комунального господарства та безперебійне енерго-, газо- та водопостачання об'єктів соціальної сфери освіти, охорони здоров'я</t>
  </si>
  <si>
    <t>Забезпечення якісного управління житловим фондом та поліпшення умов проживання мешканців</t>
  </si>
  <si>
    <t>1.1</t>
  </si>
  <si>
    <t>1.1.1</t>
  </si>
  <si>
    <t>капітальний ремонт будинків житлового фонду</t>
  </si>
  <si>
    <t>Поточний ремонт житлового фонду</t>
  </si>
  <si>
    <t>ПП "Донжилсервіс"</t>
  </si>
  <si>
    <t>Забезпечення реалізації заходів з капітального ремонту та реконструкції теплового господарства</t>
  </si>
  <si>
    <t>2.1.</t>
  </si>
  <si>
    <t>Виготовлення проекту на оснащення багатоквартирного житлового фонду комерційними приладами обліку теплової води</t>
  </si>
  <si>
    <t>Забезпечення реалізації заходів з капітального ремонту та реконструкції водопровідно-каналізаційного господарства</t>
  </si>
  <si>
    <t>3.1.</t>
  </si>
  <si>
    <t>Оснащення багатоквартирного житлового фонду комерційними приладами обліку холодної води</t>
  </si>
  <si>
    <t xml:space="preserve">встановлення приладів обліку </t>
  </si>
  <si>
    <t>3.2.</t>
  </si>
  <si>
    <t>Заміна мережі водоводу в с. Свято-Покровське</t>
  </si>
  <si>
    <t>Благоустрій територій населених пунктів</t>
  </si>
  <si>
    <t>4.1.</t>
  </si>
  <si>
    <t>4.2.</t>
  </si>
  <si>
    <t>Утримання дорожньо-мостового господарства</t>
  </si>
  <si>
    <t>утриманняутримання доріг і мостів, тис.кв.м</t>
  </si>
  <si>
    <t>4.3.</t>
  </si>
  <si>
    <t>Капітальний ремонт пішохідного моста (комунального значення)</t>
  </si>
  <si>
    <t>капітальний ремонт моста</t>
  </si>
  <si>
    <t>4.4.</t>
  </si>
  <si>
    <t>Утримання та поточний ремонт об’єктів зовнішнього освітлення</t>
  </si>
  <si>
    <t>утримання мереж зовнішнього освітлення, км</t>
  </si>
  <si>
    <t>4.5.</t>
  </si>
  <si>
    <t>Утримання зелених насаджень загального користування</t>
  </si>
  <si>
    <t>видалення аварійних дерев</t>
  </si>
  <si>
    <t>4.6.</t>
  </si>
  <si>
    <t>Утримання та благоустрій місць поховань, поховання безрідних та фінансування робіт з інветаризації земельних ділянок під кладовища</t>
  </si>
  <si>
    <t>витяг з держкадастру на земельні ділянки; зазоронення безпритульних осіб</t>
  </si>
  <si>
    <t>4.7.</t>
  </si>
  <si>
    <t>Санітарне очищення, придбання обладнання та ліквідація стихійних звалищ</t>
  </si>
  <si>
    <t>куб.м</t>
  </si>
  <si>
    <t>Боротьба з карантинними рослинами</t>
  </si>
  <si>
    <t>тис.кв.м</t>
  </si>
  <si>
    <t>4.9.</t>
  </si>
  <si>
    <t>Придбання спецтехніки для комунального підприємства</t>
  </si>
  <si>
    <t>трактор МТЗ</t>
  </si>
  <si>
    <t>4.10.</t>
  </si>
  <si>
    <t>Виготовлення паспорту полігону ТПВ</t>
  </si>
  <si>
    <t>паспорт полігону ТПВ</t>
  </si>
  <si>
    <t>Інвентаризація меж  Сіверської ОТГ</t>
  </si>
  <si>
    <t xml:space="preserve">кількість розроблених проектів </t>
  </si>
  <si>
    <t>4.1.3.Підвищення рівня готовності відділів обласних і місцевих органів влади у сфері реагування на надзвичайні ситуації та розвивати їхню інфраструктуру з реагування на надзвичайні ситуації</t>
  </si>
  <si>
    <t xml:space="preserve">Виготовлення ПКД на встановлення електромережі оповіщення та електросирен з урахуванням озвучення території </t>
  </si>
  <si>
    <t>проведення електросистеми  і встановлення  електросирен оповіщення</t>
  </si>
  <si>
    <t>Виготовлення ПКД на встановлення гучномовців в місцях скупчення людей</t>
  </si>
  <si>
    <t>встановленя  гучномовців</t>
  </si>
  <si>
    <t>Забезпечення консультаційних пунктів з питань ЦЗ інформаційно-довідковим матеріалом, стендами ( випуск пам'яток, листівок, проведення змагань, тощо)</t>
  </si>
  <si>
    <t>Проведення функціонального навчання керівного складу та фахівців, діяльність яких пов'язана з організацією питань цивільного захисту</t>
  </si>
  <si>
    <t>кількість осіб</t>
  </si>
  <si>
    <t xml:space="preserve">Створення системи транкінгового зв'язку </t>
  </si>
  <si>
    <t>кількість засобів зв'язку</t>
  </si>
  <si>
    <t>Інші:Забезпечення умов пожежної безпеки</t>
  </si>
  <si>
    <t xml:space="preserve">Проведення  обробки антипіреновими пропитками дерев'яних частин будівель дошкільних навчальних закладів </t>
  </si>
  <si>
    <t>кількість закладів</t>
  </si>
  <si>
    <t>Виготовлення ПКД на встановлення систем пожежної сигналізації у дошкільних навчальних закладах</t>
  </si>
  <si>
    <t xml:space="preserve">Інші:Забезпечення наявності  нормативної кількості матеріального резерву </t>
  </si>
  <si>
    <t>Створення запасу паливо-мастильних матеріалів для транспортних засобів</t>
  </si>
  <si>
    <t>кількість запасу паливо-мастильних матеріалів</t>
  </si>
  <si>
    <t>Придбання паливно-мастильних матеріалів для забезпечення8 державного пожежно-рятувального загону ГУ ДСНС України в Донецькій області.</t>
  </si>
  <si>
    <t>придбання паливно-мастильних матеріалів</t>
  </si>
  <si>
    <t xml:space="preserve">Всього </t>
  </si>
  <si>
    <t>Інші завдання: Створювати умови для надання якісних послуг в соціальних закладах комунальної власності</t>
  </si>
  <si>
    <t>кількість молодіжних центрів</t>
  </si>
  <si>
    <t>Виготовлення поліграфічних виробів (буклетів, брошур, календарів з правої тематики), придбання канцелярських товарів з тематичними написами</t>
  </si>
  <si>
    <t>кількість буклетів, брошур, календарів</t>
  </si>
  <si>
    <t>Підвищення правової обізнаності та культури молоді</t>
  </si>
  <si>
    <t xml:space="preserve">Підвищення виховного батьківського потенціалу, формуваню батьківської відповідальності, </t>
  </si>
  <si>
    <t xml:space="preserve"> Формування активної громадянської позиції і національно - патріотичного виховання</t>
  </si>
  <si>
    <t>кількість населення, ознайомленого з профілактикою злочинності (осіб)</t>
  </si>
  <si>
    <t>Проведення заходів національно - патріотичного виховання молоді</t>
  </si>
  <si>
    <t>Кількість дітей та молоді, залучених до заходів (осіб)</t>
  </si>
  <si>
    <t xml:space="preserve">Проведення заходів до Дня молоді </t>
  </si>
  <si>
    <t>Кількість осіб, які приймають участь у заході (осіб)</t>
  </si>
  <si>
    <t>Проведення молодіжних заходів, спрямованих на розвиток неформальної освіти</t>
  </si>
  <si>
    <t>Кількість молоді, яка бере участь в заходах (осіб)</t>
  </si>
  <si>
    <t>Забезпечення участі молоді ОТГ в обласних, Всеукраїнських та Міжнародних заходах</t>
  </si>
  <si>
    <t>Залучення молоді  до активного та здорового способу життя</t>
  </si>
  <si>
    <t>З метою ефективного врахування
молодіжної думки при реалізації
молодіжної політики, 
організовувати заходи із підтримки
молодіжних ініціатив</t>
  </si>
  <si>
    <t>Проведення місцевих конкурсів з визначення программ (проектів,заходів)розроблених громадськими організаціями для виконання (реалізації)яких надається фінансова підтримка</t>
  </si>
  <si>
    <t>Проведення інформаційно-просвітницької кампанії до Всесвітніх та Міжнародних днів: боротьби з турберкульозом, тютюнопалінням, наркоманією, зі СНІДом</t>
  </si>
  <si>
    <t>кількість листівок</t>
  </si>
  <si>
    <t>Проведення Дня Святого Миколая для дітей з багатодітних родин (придбання подарунків, призів)</t>
  </si>
  <si>
    <t xml:space="preserve">кількість подарунків </t>
  </si>
  <si>
    <t>Організація та проведення заходів щодо відзначення Дня Матері, Дня Батька, День Сім’ї та ін.</t>
  </si>
  <si>
    <t xml:space="preserve">Розповсюдження просвітницьких матеріалів (листівки, плакати) у рамках формування в суспільстві толерантності, культури миру, нетерпимості до проявів дискримінації по відношенню до жінок, в тому числі інформування постраждалих осіб про заходи та соціальні послуги, якими вони можуть скористатися </t>
  </si>
  <si>
    <t>кількість екземплярів</t>
  </si>
  <si>
    <t>Попередження вчинення насильства в сім,ях, мінімізації ризиків вчинення насильства над дітьми та жінкам</t>
  </si>
  <si>
    <t xml:space="preserve">кількість рейдів </t>
  </si>
  <si>
    <t>Безоплатна правова допомога для постраждалих від домашнього насильства</t>
  </si>
  <si>
    <t>кількість участників</t>
  </si>
  <si>
    <t xml:space="preserve"> Підвищення обізнаності населення щодо ризиків потрапляння в різні ситуації торгівлі та експлуатації людей </t>
  </si>
  <si>
    <t>Проведення Всесвітнього Дня боротьби з торгівлею людьми та Європейського Дня боротьби з торгівлею людьми (виготовлення листівок, плакатів)</t>
  </si>
  <si>
    <t xml:space="preserve">Проведення лекцій, тренінгів, виховних годин з учнями загально-освітніх та професійно-технічних закладів з питань протидії торгівлі людьми  "Особиста гідність. Безпека життя . Громадянська позиція."  </t>
  </si>
  <si>
    <t>зростання поінформованості молоді</t>
  </si>
  <si>
    <t xml:space="preserve">Виставка малюнків в бібліотеці на тему: «Права людини на життя, свободу та недоторканість особи». Проведення конкурсу малюнків «Ні!» Насильству в сім’ї», </t>
  </si>
  <si>
    <t>1.1.5. Розширити спроможність центрів  зайнятості регіону здійснювати моніторинг стану ринку праці, підготовку та перекваліфікацію населення.</t>
  </si>
  <si>
    <t xml:space="preserve">Проведення комплексної профорієнтаційної роботи щодо формування свідомого підходу до вибору професії з  учнями закладів загальної середньої освіти (ЗЗСО), батьками, працівниками закладів освіти (проведення бесід, класних годин, консультацій, соціологічних опитувань, відеоконференцій, круглих столів, професіографічних екскурсій, профорієнтаційних уроків (семінарів), ярмарків професій тощо)                                              </t>
  </si>
  <si>
    <t>протягом року</t>
  </si>
  <si>
    <t>Бахмутський міський центр зайнятості</t>
  </si>
  <si>
    <t>-</t>
  </si>
  <si>
    <t>Охоплення профорієнтаційними послугами:     безробітних громадян, % -                             учнівської молоді, у тому числі 9, 11 класів, % -</t>
  </si>
  <si>
    <t xml:space="preserve">3.4.2 Розробити та реалізовувати регіональну політику щодо створення робочих місць для ВПО, передусім, для жінок. </t>
  </si>
  <si>
    <t>Забезпечення системної інформаційно-консультаційної роботи з активізації та підтримки підприємницької ініціативи громадян шляхом проведення семінарів, тренінгів, круглих столів та інших тематичних заходів щодо можливостей організації і розширення власної справи</t>
  </si>
  <si>
    <t>Проведення заходів, одиниць</t>
  </si>
  <si>
    <t>Інші (Охопити активними заходами сприяння зайнятості, у тому числі за сприяння центру зайнятості:)</t>
  </si>
  <si>
    <t>Залучення до участі у громадських та інших роботах тимчасового характеру безробітних громадян, в тому числі внутрішньо переміщених осіб та учасників антитерористичної операції</t>
  </si>
  <si>
    <t>Чисельність осіб</t>
  </si>
  <si>
    <t>Організація ділових зустрічей,  семінарів, тренінгів, ярмарків вакансій та послуг служби зайнятості, міні-ярмарків вакансій (презентації роботодавців), засідань Круглого столу, Днів відкритих дверей на виробництві, тощо</t>
  </si>
  <si>
    <t>Встановлення і зміна меж адміністративно - територіальних утворень Сіверської міської ради (ОТГ)</t>
  </si>
  <si>
    <t>Сіверська міська рада (ОТГ) розробники документації із землеустрою та оцінки земель</t>
  </si>
  <si>
    <t>Проектна документація з встановлення адміністративних меж Сіверської міської ради (ОТГ)</t>
  </si>
  <si>
    <t>Створення умов для здійснення реформ у галузі землеустрою в об'єднаних територіальних громадах Донецької області</t>
  </si>
  <si>
    <t xml:space="preserve">Сіверська міська рада (ОТГ) розробники документації із землеустрою </t>
  </si>
  <si>
    <t>Проект землеустрою щодо встановлення (зміни) меж Сіверської міської ради</t>
  </si>
  <si>
    <t>Проведення суцільної агрохімічної паспортизації земель сільськогосподарського призначення та виготовлення еколого-агрохімічних паспортів полів (ділянок)</t>
  </si>
  <si>
    <t xml:space="preserve">Сіверська міська рада (ОТГ), землекористувачі, розробники документації із землеустрою </t>
  </si>
  <si>
    <t>кількість земельних ділянок (шт)</t>
  </si>
  <si>
    <t>Надання у власність земельних ділянок громадянам, учасникам АТО</t>
  </si>
  <si>
    <t>Створення проектів землеустрою щодо відведення земельних ділянок у власність</t>
  </si>
  <si>
    <t>Підготовка, організація та проведення земельних торгів у формі аукціону</t>
  </si>
  <si>
    <t xml:space="preserve">Сіверська міська рада (ОТГ), розробники документації із землеустрою </t>
  </si>
  <si>
    <t>Укладення договорів оренди земельних ділянок</t>
  </si>
  <si>
    <t>3.5.4. Забезпечити розвиток фізичної культури і спорту, популяризацію здорового способу життя та підтримку провідних спортсменів області, створити доступну спортивну інфраструктуру, розвивати мережу спортивних шкіл та організацій, зокрема шляхом підтримки центрів фізичного здоров’я населення «Спорт для всіх»</t>
  </si>
  <si>
    <t>Проведення фізкультурно-масових заходів оздоровчого характеру.</t>
  </si>
  <si>
    <t>кількість осіб залучених до участі в заході</t>
  </si>
  <si>
    <t>Придбання призів та нагород</t>
  </si>
  <si>
    <t>кількість одиниць</t>
  </si>
  <si>
    <t>кількість майданчиків одиниць</t>
  </si>
  <si>
    <t xml:space="preserve">Розробка ПКД для облаштування спортивних майданчиків зі штучним покриттям </t>
  </si>
  <si>
    <t>кількість ПКД одиниць</t>
  </si>
  <si>
    <t>Проведення традиційних
щорічних фізкультурно-спортивних
масових заходів згідно з Єдиним
календарним планом спортивномасових заходів на 2020 рік</t>
  </si>
  <si>
    <t>Висвітлення діяльності в засобах масової інформації щодо інформування населення щодо змін в законодавстві, про виконання міського бюджету, міських  програм, про проведення міських заходів Сіверської ОТГ</t>
  </si>
  <si>
    <t>Покращення умов інформування населення про основні напрямки розвитку ОТГ, виконання галузевих програм</t>
  </si>
  <si>
    <t>Сприяння широкому висвітленню ЗМІ ходу впровадження реформ, ініційованих Президентом України, КМУ, місцевою владою, які спрямовані на поліпшення соціально-економічної ситуації в країні/регіоні</t>
  </si>
  <si>
    <t>Кількість носіїв зовнішньої реклами, які використовуються впродовж 1 інформаційної компаниї; кількість інформаційних кампаній</t>
  </si>
  <si>
    <t>кількість  маршрутів</t>
  </si>
  <si>
    <t>розробка довідки</t>
  </si>
  <si>
    <t>відремонтовано  об'єктів</t>
  </si>
  <si>
    <t>створення музею</t>
  </si>
  <si>
    <t>Інші завдання: Залучення населення до фізкультурномасових заходів оздоровчого характеру</t>
  </si>
  <si>
    <t>Інші завдання:Заходи з національно - патріотичного виховання</t>
  </si>
  <si>
    <t>Інші завдання: Молодіжна політика. Підтримка  молодіжних громадських ініціатив</t>
  </si>
  <si>
    <t>Кількість молоді, залученої до участі у заходах</t>
  </si>
  <si>
    <t>Інші завдання: Соціальний захист та підтримка сім'ї</t>
  </si>
  <si>
    <t>Інші завдання: Запобігання та протидія насильству щодо  дітей та жінок</t>
  </si>
  <si>
    <t>Інші завдання:Запобігання торгівлі людьми,  її первинна профілактика</t>
  </si>
  <si>
    <t>Інші завдання: Гендерна політика</t>
  </si>
  <si>
    <t>1.2.2.Створити позитивний для інвесторів імідж регіону, провести ребрендінг з метою посилення міжрегіональних і міжнародних зв’язків та залучення інвестиційних ресурсів</t>
  </si>
  <si>
    <t xml:space="preserve">Моніторинг оголошень про початок та умови конкурсів на отримання грантів та проектів для впровадження їх на території ОТГ,  оприлюднення на сайті міської ради даної інформації та інформування представників бізнесу, громадських організацій. </t>
  </si>
  <si>
    <t>кількість оголошень</t>
  </si>
  <si>
    <t>Проведення роботи щодо  внесення змін та доповнень до інтерактивної карти проектів соціально-економічного розвитку Донецької області</t>
  </si>
  <si>
    <t>кількість інформаційного матеріалу</t>
  </si>
  <si>
    <t>Проведення виставкових заходів за участі представників бізнесу, влади, організцій.</t>
  </si>
  <si>
    <t>Розробка  маркетингової Стратегії Сіверської  міської ради (ОТГ)</t>
  </si>
  <si>
    <t>Кошти МТД</t>
  </si>
  <si>
    <t>розроблена Стратегія</t>
  </si>
  <si>
    <t>Розробка бренду  Сіверської міської ради (ОТГ)</t>
  </si>
  <si>
    <t>Розроблено бренд території</t>
  </si>
  <si>
    <t xml:space="preserve">Співпраця з міжнародними організаціями щодо фінансування  проектів з ремонту мостів автомобільних  через залізничні колії (шляхопровід Південний,шляхопровід Північний) </t>
  </si>
  <si>
    <t>реалізація проектів</t>
  </si>
  <si>
    <t>кошти МТД</t>
  </si>
  <si>
    <t xml:space="preserve"> ремонт пішохідного мосту</t>
  </si>
  <si>
    <t>3.4.3.Створити систему психологічної, соціальної та фізичної реабілітації для населення, яке постраждало внаслідок проведення конфлікту. Підтримувати воїнів АТО та їх сім'ї</t>
  </si>
  <si>
    <t>Якісне  ведення обліку внутрішньо переміщених осіб</t>
  </si>
  <si>
    <t>Кількість осіб</t>
  </si>
  <si>
    <t xml:space="preserve">Організація оздоровлення та відпочинку дітей із сімей ВПО, залучення дітей ВПО до відпочинку в пришкільних таборах </t>
  </si>
  <si>
    <t xml:space="preserve"> відділ освіти виконкому міської ради</t>
  </si>
  <si>
    <t>Створення сприятливих умов для навчання дітей ВПО у закладах середньої освіти</t>
  </si>
  <si>
    <t>Забезпечення безкоштовним  харчуванням дітей ВПО (1-4 класи), які навчаються в школах</t>
  </si>
  <si>
    <t>Організація для ВПО безоплатного користування  музеями, бібліотеками, клубними закладами</t>
  </si>
  <si>
    <t>Центральна бібліотечна система</t>
  </si>
  <si>
    <t>Активно сприяти співробітництву з благодійними фондами, організаціями для  отримання допомоги  ВПО</t>
  </si>
  <si>
    <t>Кількість зустрічей</t>
  </si>
  <si>
    <t xml:space="preserve">Розповсюдження через засоби масової  інформації,  соціальні мережі інформаційних матеріалів щодо інформування громадян, які переселяються з тимчасово окупованої території та районів проведення операції об'єднаних сил, стосовно їх прав, обов'язків та соціальних гарантій </t>
  </si>
  <si>
    <t>Кількість одиниць</t>
  </si>
  <si>
    <t xml:space="preserve">Забезпечення пільговим (50%) харчуванням дітей, які виховуються у дитячих закладах та навчаються в школах,   батьки яких приймали участь в АТО, ООС </t>
  </si>
  <si>
    <t>Надання одноразової матеріальної допомоги учасникам бойових дій, особам з інвалідністю внаслідок війни з числа учасників  та членів сімей загиблих  внаслідок АТО</t>
  </si>
  <si>
    <t>3.1.1. Сприяти пошуку та залученню фінансових та інших ресурсів з різних джерел, необхідних для надання соціальних послуг на рівні громади</t>
  </si>
  <si>
    <t>Забезпечення санаторно-курортними путівками  пільгової категорії населення</t>
  </si>
  <si>
    <t>Оздоровлення населення, кількість осіб</t>
  </si>
  <si>
    <t>Виділення коштів на компенсацію фізичним особам, які надають соціальні послуги</t>
  </si>
  <si>
    <t>Виділення коштів на поховання та спорудження надгробків померлих одиноким батькам загиблих (померлих) учасників бойових дій на території інших держав</t>
  </si>
  <si>
    <t>Сіверська  міська  рада</t>
  </si>
  <si>
    <t>Сприяння вирішенню соціально-побутових питань жителів ОТГ, які опинилися у складних життєвих умовах</t>
  </si>
  <si>
    <t>Створення усіх необхідних умов для безперешкодного доступу громадян до інформації про виконання Програми</t>
  </si>
  <si>
    <t>Участь у конкурсі Міністерство соціальної політики України по забезпеченню спеціалізованим автомобілем для перевезення осіб з інвалідністю та дітей з інвалідністю, у відповідності до Постанови Кабінету Міністрів України від 14.03.2018 № 189</t>
  </si>
  <si>
    <t>Ознайомленння населення з сучасними технологіями та методами надання якісних соціальних послуг</t>
  </si>
  <si>
    <t>Відзначення пам'ятних дат: виводу військ з Афганістану, ліквідації аварії на ЧАЕС, дня Перемоги  над нацизмом, дня визволення міста, дня людей похилого  віку, Міжнародного  дня людей з  інвалідністю, дня  працівника  соціальної  сфери  України</t>
  </si>
  <si>
    <t>Створення умов доступності для осіб з особливими потребами</t>
  </si>
  <si>
    <t>3.1.2 Формувати 
компетенції місцевих 
органів виконавчої влади 
щодо їх ролі у процесі 
організації та надання 
соціальних послуг на рівні 
спроможної громади 
(роз’яснювальна робота, 
тренінги)</t>
  </si>
  <si>
    <t>Виявлення потреб в соціальних послугах та розробка соціального паспорту наказ 28</t>
  </si>
  <si>
    <t>січень 2020 березень 2020</t>
  </si>
  <si>
    <t>Розробка соціального паспорту</t>
  </si>
  <si>
    <t>Запровадження фінансування ветеранських громадських організацій у відповідності до постанови КМУ від 14.02.2018 №156</t>
  </si>
  <si>
    <t>Забезпечення ефективної діяльності соціальних партнерів у соціальному діалозі</t>
  </si>
  <si>
    <t>Організація, проведення семінар, нарад, зустрічей, круглих столів, інших заходів з питань соціально-трудових відносин</t>
  </si>
  <si>
    <t>Забезпечення проведення попереджувальних заходів щодо виникнення колективних трудових спорів, страйків та акцій протесту</t>
  </si>
  <si>
    <t>Проведено узгоджувальних зустрічей</t>
  </si>
  <si>
    <t>Інші завдання: розвивати розвивати освітньо - наукову інфраструктуру</t>
  </si>
  <si>
    <t xml:space="preserve">Створення опорного закладу освіти та його філій </t>
  </si>
  <si>
    <t xml:space="preserve"> Інші завдання: запроваджувати інноваційні освітні програми в закладах освіти та розбудовувати систему "Освіта" впродовж життя</t>
  </si>
  <si>
    <t xml:space="preserve"> Витрати на відрядження для участі в семінарах, нарадах.</t>
  </si>
  <si>
    <t>кількість працівників</t>
  </si>
  <si>
    <t xml:space="preserve"> Витрати на відрядженн для проходження курсів професійної перепідготовки педпрацівників</t>
  </si>
  <si>
    <t xml:space="preserve"> Методичне забезпечення закладів загальної середньої освіти</t>
  </si>
  <si>
    <t>придбано посібників</t>
  </si>
  <si>
    <t xml:space="preserve"> Придбання документації для ЗЗСО (журнали, табелі, алфавітні книги та інше)</t>
  </si>
  <si>
    <t xml:space="preserve"> Забезпечення підручниками (доставка підручників) ЗЗСО</t>
  </si>
  <si>
    <t>Інші завдання: забезпечення розвитку та підтримка обдарованої молоді</t>
  </si>
  <si>
    <t xml:space="preserve"> Участь у конкурсах</t>
  </si>
  <si>
    <t>прийняття участі</t>
  </si>
  <si>
    <t>Нагороди</t>
  </si>
  <si>
    <t>грамоти, подяки</t>
  </si>
  <si>
    <t>Участь у змаганнях</t>
  </si>
  <si>
    <t xml:space="preserve"> Виплата одноразової допомоги дітям-сиротам і дітям позбавлених батьківського піклування після досягнення 18-річного віку</t>
  </si>
  <si>
    <t>кількість дітей</t>
  </si>
  <si>
    <t>Придбання запчастин на автобуси (поточний ремонт)</t>
  </si>
  <si>
    <t xml:space="preserve"> Техогляд шкільних автобусів</t>
  </si>
  <si>
    <t>Витрати на паливо</t>
  </si>
  <si>
    <t>кількість учнів</t>
  </si>
  <si>
    <t xml:space="preserve"> Організація літніх таборів</t>
  </si>
  <si>
    <t>літні табори</t>
  </si>
  <si>
    <t>Витрати на харчування дітей ЗДО</t>
  </si>
  <si>
    <t xml:space="preserve"> Придбання солодких подарунків до новорічних свят</t>
  </si>
  <si>
    <t>придбаня подарунків</t>
  </si>
  <si>
    <t xml:space="preserve"> Придбання подарунків випусникам ЗДО</t>
  </si>
  <si>
    <t xml:space="preserve"> Придбання подарунків першокласникам</t>
  </si>
  <si>
    <t>Інші завдання: медичне обслуговування закладів освіти</t>
  </si>
  <si>
    <t xml:space="preserve"> Витрати на медогляд</t>
  </si>
  <si>
    <t xml:space="preserve"> Витрати на гігієнічне навчання</t>
  </si>
  <si>
    <t>проведення навчання</t>
  </si>
  <si>
    <t>Витрати на бактеріологічне обстеження та стофілакок</t>
  </si>
  <si>
    <t>Витрати на придбання медикаментів</t>
  </si>
  <si>
    <t xml:space="preserve"> Придбання палива для закладів освіти (вугілля, дрова)</t>
  </si>
  <si>
    <t xml:space="preserve"> Витрати на госперевірку і обслуговування приладів</t>
  </si>
  <si>
    <t xml:space="preserve"> Придбання сучасного майданчика для ЗДО "Сонечко", "Червона гвоздика", "Золота рибка"</t>
  </si>
  <si>
    <t xml:space="preserve"> Забезпечення деззасобами заклади освіти </t>
  </si>
  <si>
    <t xml:space="preserve"> Придбання паркану для ЗДО "Золота рибка"</t>
  </si>
  <si>
    <t>кількість метрів</t>
  </si>
  <si>
    <t>проведення ремонту</t>
  </si>
  <si>
    <t>Придбання бойлерів для ЗДО "Золота рибка"</t>
  </si>
  <si>
    <t>кількість бойлерів</t>
  </si>
  <si>
    <t>придбання оснащення</t>
  </si>
  <si>
    <t>Оснащення кабінетів початкової школи (НУШ)</t>
  </si>
  <si>
    <t>Обслуговування комп'юторної техніки в закладах освіти</t>
  </si>
  <si>
    <t>кількість комп'юторів</t>
  </si>
  <si>
    <t xml:space="preserve"> Забезпечення доступу до інтернету</t>
  </si>
  <si>
    <t>підключення закладів</t>
  </si>
  <si>
    <t xml:space="preserve"> Інші завдання: національно-патріотичне виховання</t>
  </si>
  <si>
    <t xml:space="preserve"> Придбання форми для участі в національно-патріотичній грі "Сокіл-Джура"</t>
  </si>
  <si>
    <t>Придбання палаток, наметів</t>
  </si>
  <si>
    <t xml:space="preserve">кількість </t>
  </si>
  <si>
    <t>Витрати, пов'язані з участю у ІІ та ІІІ етапах гри "Сокіл-Джура" та "Джура-прикордонник"</t>
  </si>
  <si>
    <t>харчування, проїзд</t>
  </si>
  <si>
    <t>Витрати, пов'язані з проведенням І етапу гри "Сокіл-Джура"</t>
  </si>
  <si>
    <t>організація, інвентар</t>
  </si>
  <si>
    <t xml:space="preserve"> Придбання оснащення для участі в "Сокіл-Джура" (котелки, карімати)</t>
  </si>
  <si>
    <t>кількість</t>
  </si>
  <si>
    <t>Інші завдання:забезпечення та підтримка дітей з особливими освітніми потребами</t>
  </si>
  <si>
    <t xml:space="preserve"> Придбання сенсорної кімнати для ІРЦ</t>
  </si>
  <si>
    <t>згідно програми</t>
  </si>
  <si>
    <t>Ціль1. Економічний розвиток та підвищення зайнятості населення</t>
  </si>
  <si>
    <t>1.3.4.Сприяти виходу підприємств регіону на ринки Європейського Союзу, Азії та інші міжнародні ринки (у т.ч. сертифікації продукції, запровад-женню стандартів, поширенню та обміну інформацією)</t>
  </si>
  <si>
    <t>Знищення амброзії полинолистої шляхом низького багаторазового скошування до початку цвітіння карантинного бур'яну</t>
  </si>
  <si>
    <t>Знищення амброзії полинолистої шляхом дискування полів після збирання озимих та ранніх ярих зернових культур</t>
  </si>
  <si>
    <t>Придбання складної сільськогосподарської техніки вітчизняного та іноземного виробництва</t>
  </si>
  <si>
    <t>2.1.5. Підвищення рівня енергоефетивності</t>
  </si>
  <si>
    <t>1.1.1.Відновлювати пошкоджені внаслідок конфлікту інфраструктурні об’єкти (мости, дороги, залізничні колії тощо</t>
  </si>
  <si>
    <t>Відновлення   пішохідного мосту через залізничні колії (дерев'яна частина) в рамках проекту міжнародної технічної допомоги (МТД) за підтримки Уряду США "Економічна підтримка Східної України" за новітніми технологіями ( в т.ч. розробка ПКД).</t>
  </si>
  <si>
    <t xml:space="preserve">Інші завдання. Забезпечення належного стану житлово-комунального господарства </t>
  </si>
  <si>
    <t>Реконструкція / капітальний ремонт житлових будинків, з них:</t>
  </si>
  <si>
    <t>1.1.2</t>
  </si>
  <si>
    <t>виготовлення проектів на будинки</t>
  </si>
  <si>
    <t>1.3.1. Координувати та заохочувати реалізацію регіональних  ініциатив соціальної відповідальності бізнесу</t>
  </si>
  <si>
    <t>Сіверська міська рада, Держпродспоживслужба, Центр зайнятості</t>
  </si>
  <si>
    <t>2.3.2.Поліпшувати спроможність нових громад з метою покращення управління і надання якісних бублічних послуг через відновлення та розвиток інфраструктури навдання послуг на обласному, районному та місцевому рівні</t>
  </si>
  <si>
    <t>2.2.1.Надавати допомогу та підтримку процесу об’єднання місцевих громад шляхом сприяння процесу узгодження між громадами, а також інституційному та організаційному зміцненню</t>
  </si>
  <si>
    <t>2.3.2.Поліпшувати спроможність нових громад з метою покращення управління і надання якісних публічних послуг через відновлення та розвиток інфраструктури надання послуг на обласному, районному та місцевому рівнях</t>
  </si>
  <si>
    <t>2.1.1.Заохочувати і підтримувати участь громадян у прийнятті рішень через Громадські ради, консультації з громадськістю, а також розширювати можливості громадян, особливо вразливих верств населення, приймати участь у громадському житті</t>
  </si>
  <si>
    <t>Проведення консультацій з громадськістю з питань соціально-економічного , суспільно-політичного та культурного життя громади</t>
  </si>
  <si>
    <t>кількість проведених консультацій</t>
  </si>
  <si>
    <t>Створення "Громадської платформи впливу на прийняття рішень"</t>
  </si>
  <si>
    <t>створення платформ</t>
  </si>
  <si>
    <t>Забезпечення надання консультативно-методичної, інформаційної допомоги інститутам громадянського суспільства, ініціативним громадянам, які сприяють розвитку підприємницького середовища, створенню робочих місць, наповненню бюджету, вихованню соціально-відповідального бізнесу</t>
  </si>
  <si>
    <t>Відділ економічного розвитку, торгівлі та інвестицій</t>
  </si>
  <si>
    <t>Створення  сприятливих  умов  для підвищення ролі громадянського суспільства у різних сферах діяльності  органів місцевого самоврядування, зокрема щодо впровадження реформ.</t>
  </si>
  <si>
    <t>Забезпечення  взаємодії  з інститутами громадянського суспільства з питань поширення серед населення ідей нетерпимості до проявів корупції, пропагування переваг правомірної поведінки в усіх сферах суспільного життя.</t>
  </si>
  <si>
    <t xml:space="preserve">кількість проведених зустрічей </t>
  </si>
  <si>
    <t>Забезпечення  інформування громадськості про найважливіші події, явища і тенденції суспільно-політичного, соціально-економічного розвитку області через офіційний веб-сайт міської ради.</t>
  </si>
  <si>
    <t xml:space="preserve">Кількість розміщеної інформації </t>
  </si>
  <si>
    <t>Забезпечення  у разі необхідності укладання угод, меморандумів про співпрацю з інститутами громадянського суспільства (далі – ІГС)</t>
  </si>
  <si>
    <t>підписання угод, меморандумів</t>
  </si>
  <si>
    <t>консультаціїї, засідання круглих столів</t>
  </si>
  <si>
    <t xml:space="preserve">Підготувати проект програми зі сприяння розвитку громадянського суспільства Сіверської ОТГ </t>
  </si>
  <si>
    <t>програма</t>
  </si>
  <si>
    <t xml:space="preserve">Розробити Положення про бюджет участі Сіверської міської ради (ОТГ) </t>
  </si>
  <si>
    <t>1 кв. 2020 р.</t>
  </si>
  <si>
    <t xml:space="preserve">розроблення  положення </t>
  </si>
  <si>
    <t>Проведення конкурсу  бюджету участі Сіверської міської ради (ОТГ)</t>
  </si>
  <si>
    <t>2-й кв. 2020</t>
  </si>
  <si>
    <t>проведення                  конкурсу</t>
  </si>
  <si>
    <t>Кількість дітей, яким надано послуги</t>
  </si>
  <si>
    <t xml:space="preserve"> кількість осіб пільгової категорії</t>
  </si>
  <si>
    <t>Чисельність отримувачів пільг,  осіб</t>
  </si>
  <si>
    <t>Кількість осіб, яким надано послуги</t>
  </si>
  <si>
    <t>Кількість осіб, яким надано компенсацію</t>
  </si>
  <si>
    <t>Кількість осіб пільгової категорії</t>
  </si>
  <si>
    <t xml:space="preserve">Інші завдання Матеріальне запезбечення соціально вразливих верств населення </t>
  </si>
  <si>
    <t xml:space="preserve">Інші завдання Створення умов для інформаційно -просвітницького розвитку  </t>
  </si>
  <si>
    <t>кількість заявок наданих на конкурс</t>
  </si>
  <si>
    <t xml:space="preserve"> кількість семінарів</t>
  </si>
  <si>
    <t xml:space="preserve">Кількість заходів з підтримка ветеранів війни та праці, учасниківЧАЕС, воїнів-інтерна-ціоналистів, осіб з  інвалідністю, </t>
  </si>
  <si>
    <t>Кількість профінансованих проектів</t>
  </si>
  <si>
    <t>Проведено зустрічей, нарад, круглих столів, всьго заходів</t>
  </si>
  <si>
    <t xml:space="preserve">Інші завдання: Підвищення правової обізнаністі та правової культури молоді. Зменшення темпу росту правопорушень серед неповнолітніх осіб. </t>
  </si>
  <si>
    <t>Інші завдання: Сприяти підтримці молодіжного громадського руху, розвитку творчих ініціатив, розширення спектру потенціальних можливостей у молоді, підвищенню ролі молоді у суспільстві</t>
  </si>
  <si>
    <t>Виявлення факторів, що впливають на загострення криміногенної ситуації на території громади</t>
  </si>
  <si>
    <t>Щоквартально</t>
  </si>
  <si>
    <t>Зниження рівня злочинності</t>
  </si>
  <si>
    <t>Інформування мешканців міста про роботу правоохоронних органів</t>
  </si>
  <si>
    <t xml:space="preserve">Постійно протягом року </t>
  </si>
  <si>
    <t>Підвищення рівня обізнаності населення в сфері функцій праовохоронних органів, попередження вчинення злочинів</t>
  </si>
  <si>
    <t>Забезпечення правової освіти населення, роз'яснення механізму судового та іншого захисту громадянами своїх конституційних прав</t>
  </si>
  <si>
    <t>Проведення роботи по укріпленню та взаємодії првоохоронних органів, органівс місцевого самоврядування, установ, громадськості щодо припинення незаконних операцій з метолобрухтом</t>
  </si>
  <si>
    <t xml:space="preserve">Підвищення рівня правової обізнаності державних службовців, посадових осіб органів місцевого самоврядування </t>
  </si>
  <si>
    <t>Підвищення рівня взаємодії з громадським організаціями в сфері охорони безпеки мешканців міста</t>
  </si>
  <si>
    <t>Залучення громадськості до участі в охороні порядку</t>
  </si>
  <si>
    <t>Здійснювати оперативно – профілактичні заходи по виявленню та постановці на облік осіб, що скоюють правопорушення, займаються самогоноварінням, вживають наркотичні засоби, для застосування до них мір, згідно з діючим законодавством.</t>
  </si>
  <si>
    <t>Попередження правопорушень</t>
  </si>
  <si>
    <t xml:space="preserve">Виявляти та ставити на профілактичний облік осіб, схильних до вчинення насильства в сім`ї.  </t>
  </si>
  <si>
    <t>Попередження проявів насильства у сім’ях</t>
  </si>
  <si>
    <t>З метою попередження негативних проявів серед неповнолітніх постійно приймати участь у виховних заходах, які буде проводити відділсоціально-правової та внутрішньої політики</t>
  </si>
  <si>
    <t>Попередження негативних проявів серед неповнолітніх</t>
  </si>
  <si>
    <t>Здійснення скоординованих дій, спрямованих на зниження злочинності серед неповнолітніх</t>
  </si>
  <si>
    <t>Зниження рівня злочинності серед неповнолітніх</t>
  </si>
  <si>
    <t xml:space="preserve">Активізації взамодії з громадськми формуваннями та організаціями з питаньспрямованих на безпеку мешканців міста  </t>
  </si>
  <si>
    <t xml:space="preserve">Організація виховної роботи з особами, умвоно-достроково звільненими від відбування покарання, та громадського контролю за їх поведінкою протягом невідбутої частини покарання </t>
  </si>
  <si>
    <t xml:space="preserve">Зниження рівня рецидивної злочиності </t>
  </si>
  <si>
    <t xml:space="preserve">4.1.1.Сприяти роботі правоохоронних органів та   органів правосуддя для формування безпечного суспільства шляхом роз’яснення прав та обов’язків громадян
</t>
  </si>
  <si>
    <t xml:space="preserve">4.1.2.Підтримувати правоохоронні органи та органи правосуддя задля оперативного реагування на прояви корупції, організовану злочинність з метою захисту прав  людини
</t>
  </si>
  <si>
    <t>Інші завдання. Запобігання вчиненню злочинів на побутовому грунті</t>
  </si>
  <si>
    <t>Інші завдання. Подолання злочинності серед неповнолітніх</t>
  </si>
  <si>
    <t xml:space="preserve">Інші завдання. Залучення громадськості до участі в охороні громадського правопорядку </t>
  </si>
  <si>
    <t>Інші завдання. Проводити широкі PR кампанії заходів, пов’язаних з вирішенням соціально важливих   питань</t>
  </si>
  <si>
    <t>проведення техогляду , кільк</t>
  </si>
  <si>
    <t>41.</t>
  </si>
  <si>
    <t>Придбання спортивної форми</t>
  </si>
  <si>
    <t>кількість комплектів</t>
  </si>
  <si>
    <t>Придбання паливно-мастильних матеріалів: бензин</t>
  </si>
  <si>
    <t>Бахмутський відділ поліції ГУНП в Донецькій області, Сіверська ОТГ</t>
  </si>
  <si>
    <t>Інші завдання.Забезпечення належного реагування на заяви та повідомлення про кримінальні правопорушення</t>
  </si>
  <si>
    <t>Розробка пропозицій щодо вдосконалення законодавчого регулювання питань дорожнього руху та його безпеки, сприяння підвищенню рівня відповідальності за порушення правил дорожнього руху</t>
  </si>
  <si>
    <t>Фінансування не потребує</t>
  </si>
  <si>
    <t>Інші.Зниження рівня аварійності на автомобільних дорогах, забезпечення безпеки дорожнього руху</t>
  </si>
  <si>
    <t>Виявляти та ставити на облік неповнолітніх та їх батьків, що займаються бродяжництвом та жебрацтвом для подальшого проведення з ними цілеспрямованої профілактичної роботи</t>
  </si>
  <si>
    <t>Висвітлення діяльності правоохоронних органів по зміцненню правопорядку і боротьбі зі злочинністю на території Сіверської ОТГ в засобах масової інформації</t>
  </si>
  <si>
    <t>Бахмутський відділ поліції ГУНП в Донецькій області</t>
  </si>
  <si>
    <t xml:space="preserve">Інші завдання.Здійснення профілактичної, соціально-агітаційної, правової  і консультативної роботи з родинами, що потребують соціальної допомоги  </t>
  </si>
  <si>
    <t>Інші завдання.Вивчення громадської думки мешканців Сіверської ОТГ щодо роботи правоохоронних органів</t>
  </si>
  <si>
    <t>Здійснення роботи з виявлення фактів незаконного зберігання вогнепальної зброї, боєприпасів і вибухових речовин та каналів їх незаконного надходження на територію Сіверської ОТГ</t>
  </si>
  <si>
    <t>Притягнення до кримінальної відповідальності осіб, що займаються незаконним перевезенням і розповсюдженням наркотиків</t>
  </si>
  <si>
    <t>Здійснення комплексу заходів по забезпеченню охорони публічної безпеки під час проведення міських, загальнодержавних і релігійних свят</t>
  </si>
  <si>
    <t>Інші завдання.Попередження злочинних посягань із застосуваням зброї і вибухових пристроїв</t>
  </si>
  <si>
    <t xml:space="preserve">Інші завдання. Виявлення осіб, що займаються незаконним перевезенням і розповсюдженням наркотиків </t>
  </si>
  <si>
    <t>Інші завданнея.Зниження рівня правопорушень та злочинів у публічних місцях</t>
  </si>
  <si>
    <t>19.</t>
  </si>
  <si>
    <t>Проведення в загальноосвітніх навчальних закладах Сіверської ОТГ тематичних заходів щодо правил безпечної поведінки на вулицях  та дорогах. Висвітлення в засобах масової інформації матеріалів з питань безпеки дорожнього руху</t>
  </si>
  <si>
    <t>Проведення профілактичної роботи з неповнолітніми дітьми, котрі знаходяться на обліку</t>
  </si>
  <si>
    <t>Підготовка тематичних матеріалів щодо висвітлення діяльності правоохоронних органів Бахмутського ВП</t>
  </si>
  <si>
    <t>Проведення профілактичної роботи з метою попередження злочинних посягань із застосуванням зброї і вибухових пристроїв</t>
  </si>
  <si>
    <t xml:space="preserve">Проведення операції "Мак". Отримання інформації стосовно мешканців Сіверської ОТГ, котрі займаються збереженням та вживанням, а також  збутом наркотичних засобів </t>
  </si>
  <si>
    <t>Забезпечення охорони публічної безпеки працівниками Бахмутського ВП в запланованих заходах</t>
  </si>
  <si>
    <t>3.1.3  Створювати заклади/ соціальні служби для надання соціальних послуг відповідно до потреб конкретної громади.</t>
  </si>
  <si>
    <t>25.</t>
  </si>
  <si>
    <t>Створення Центру надання  соціальних послуг</t>
  </si>
  <si>
    <t xml:space="preserve">Розробка генерального плану міста Сіверська Сіверської міської ради (ОТГ) </t>
  </si>
  <si>
    <t xml:space="preserve">генеральний план </t>
  </si>
  <si>
    <t>забезпечення впорядкованим житлом дітей-сиріт, дітей, позбавлених батьківського піклування, та осіб з їх числа. Кількість квартир, од</t>
  </si>
  <si>
    <t>3.1. Промисловий комплекс</t>
  </si>
  <si>
    <t>3.3. Енергозабезпечення та енергоефективність</t>
  </si>
  <si>
    <t>3.4. Розвиток зовнішньоекономічної діяльності, міжнародної і міжрегіональної співпраці</t>
  </si>
  <si>
    <t>3.5. Інвестиційна діяльність та розвиток інфраструктури</t>
  </si>
  <si>
    <t>3.6. Дорожньо-транспортний комплекс</t>
  </si>
  <si>
    <t xml:space="preserve">3.7. Житлове господарство та комунальна інфраструктура </t>
  </si>
  <si>
    <t xml:space="preserve">3.8. Житлове будівництво </t>
  </si>
  <si>
    <t>3.9. Розвиток підприємницького середовища</t>
  </si>
  <si>
    <t>3.10. Розвиток внутрішньої торгівлі та надання побутових послуг населенню. Захист прав споживачів</t>
  </si>
  <si>
    <t>3.11. Ринок праці. Зайнятість населення</t>
  </si>
  <si>
    <t>3.12. Формування спроможних територіальних громад</t>
  </si>
  <si>
    <t>3.13. Впровадження заходів територіального планування</t>
  </si>
  <si>
    <t>3.14. Розвиток земельних відносин</t>
  </si>
  <si>
    <t>3.15. Розвиток громадянського суспільства</t>
  </si>
  <si>
    <t>3.16.Розвиток міст, районів та об'єднаних територіальних громад області</t>
  </si>
  <si>
    <t>3.17. Соціальний захист населення</t>
  </si>
  <si>
    <t>3.18. Підтримка сім'ї, дітей та молоді</t>
  </si>
  <si>
    <t>3.19. Захист прав дітей-сиріт та дітей, позбавлених батьківського піклування</t>
  </si>
  <si>
    <t>3.20. Освіта</t>
  </si>
  <si>
    <t>3.21. Охорона здоров'я</t>
  </si>
  <si>
    <t>3.22. Фізичне виховання та спорт</t>
  </si>
  <si>
    <t>3.23. Культура і туризм</t>
  </si>
  <si>
    <t>3.24. Заходи, пов’язані з наслідками проведення ООС, АТО на території області. Підтримка внутрішньо переміщених осіб</t>
  </si>
  <si>
    <t>3.25. Охорона навколишнього природного середовища</t>
  </si>
  <si>
    <t xml:space="preserve">3.26. Захист прав і свобод громадян, забезпечення законності та правопорядку </t>
  </si>
  <si>
    <t>3.27. Захист населення і територій від надзвичайних ситуацій</t>
  </si>
  <si>
    <t xml:space="preserve">3.28. Розвиток інформаційного простору. Забезпечення доступу до неупереджених джерел інформації </t>
  </si>
  <si>
    <t xml:space="preserve"> Інші завдання: Забезпечення безкоштовного регулярного підвезення учнів, вихованців та працівників до навчальних закладів, до місця проведення масових заходів</t>
  </si>
  <si>
    <t>Організація оздоровлення та відпочинку дітей, які потребують соціальної уваги та підтримки, та дітей, які виховуються в сім'ях з дітьми</t>
  </si>
  <si>
    <t>Компенсація за пільговий проїзд на транспорті осіб які мають право, у відповідності до діючого законодавства</t>
  </si>
  <si>
    <t>Надання пільг  окремим категоріям громадян з оплати послуг зв'язку</t>
  </si>
  <si>
    <t>Виділення коштів на   зубопротезування пільгової категорії населення</t>
  </si>
  <si>
    <t>Виділення коштів на відшкодування вартості проїзду громадянам, які постраждали внаслідок Чорнобильської катастрофи</t>
  </si>
  <si>
    <t xml:space="preserve"> Забезпечення  харчуванням здобувачів освіти ЗЗСО Сіверської міської ради     ( 1-4 класи, пільгові категорії)</t>
  </si>
  <si>
    <t>Додаток 2</t>
  </si>
  <si>
    <t xml:space="preserve">Проведення роз'яснювальної  роботи з посадовими особами  щодо уникнення порушень Закону України "Про засади запобігання і протидії корупції", "Про службу в органах місцевого самоврядування", "Про державну службу", інших законавчих актів                                                                                                                                                                                                                                                                                              </t>
  </si>
  <si>
    <t>Забезпечення своєчасного реагування на правопорушення та злочини. Зниження рівня злочин-ності в пуб-лічних місцях на 10% відно-сно минулого року</t>
  </si>
  <si>
    <t>Відкриття молодіжних центрів на території сіл громади (с. Серебрянка, с.Різниківка, с. Дронівка) з широким спектром послуг для дівчат/жінок і хлопців/чоловіків різних груп</t>
  </si>
  <si>
    <t>Проведення Акції "16 днів проти насильства"</t>
  </si>
  <si>
    <t>Сприяння створенню медіапростору неформальної освіти для жінок</t>
  </si>
  <si>
    <t>створення простору, од.</t>
  </si>
  <si>
    <t>Придбання спортивних майданчиків відповідно до потреб жінок і чоловіків різних груп, в т.ч. з інвалідністю.</t>
  </si>
  <si>
    <t>Сприяння забезпеченню сприятливих умов для залучення ВПО до занять фізичною культурою та спортом та знятття стресу через фізичне навантаження.</t>
  </si>
  <si>
    <t>Запровадження інноваційних соціальних послуг Універститету ІІІ віку (Комп'ютерна грамотність)</t>
  </si>
  <si>
    <t>Забезпечення  залучення представників ІГС та мешканців (особливо жінок) до участі у суспільно значущих заходах усіх  рівнів.</t>
  </si>
  <si>
    <t xml:space="preserve">
бюджету</t>
  </si>
  <si>
    <t>державного</t>
  </si>
  <si>
    <t>план</t>
  </si>
  <si>
    <t>факт</t>
  </si>
  <si>
    <t>Забезпечення населення громади гарантованими послугами з охорони здоров'я шляхом заключення договорів з Бахмутською районною та міською радами</t>
  </si>
  <si>
    <t>Надання фінансової підтримки КНП "ЦПМСД Бахмутської районної ради" на оплату праці, комуналь-них послуг, енергоносіїв, придбання медикаментів та перев'язувальних матеріалів</t>
  </si>
  <si>
    <t>Забезпечення пільгової категорії населення медикаментами</t>
  </si>
  <si>
    <t>Забезпечення добровіль-ного консультування і тестування на ВІЛ-інфекцію</t>
  </si>
  <si>
    <t>Відшкодування витрат на лікування хворих на цукровий та нецукровий діабет</t>
  </si>
  <si>
    <t>Забезпечення закладів охорони здоров’я, обслу-говуючих населення Сіверської міської ради (ОТГ), засобами медичного призначення, захисним одягом, засобами захисту органів дихання, профілактичними препа-ратами, дезінфекційними засобами</t>
  </si>
  <si>
    <t>Інші: Забезпечення заходів   по запобіганню поширення гострої респіраторної хвороби COVID-19, спричиненої коронавірусом SARS-CoV-2</t>
  </si>
  <si>
    <t>Сіверська міська рада КНП "ЦПМСД Бахмутської районної ради"</t>
  </si>
  <si>
    <t>Сіверська міська рада КНП "Сіверська БЛПЛ Бахмутської районної ради"</t>
  </si>
  <si>
    <t>Сіверська міська рада КНП "ЦПМСД Бахмутської районної ради"                         КНП "Сіверька БЛПЛ Бахмутської районної ради"</t>
  </si>
  <si>
    <t>Сіверська міська рада заклади охорони  здоров'я Бахмутської районної та  міської ради</t>
  </si>
  <si>
    <t>кількість населення громади, осіб</t>
  </si>
  <si>
    <t>кількість фельдшерських пунктів</t>
  </si>
  <si>
    <t>кількість осіб пільгової категорії</t>
  </si>
  <si>
    <t>кількість дорослого населення, осіб</t>
  </si>
  <si>
    <t>кількість хворих на цукровий діабет, осіб</t>
  </si>
  <si>
    <t xml:space="preserve">кількість придбаного обладнання </t>
  </si>
  <si>
    <t>чисельність наявного населення,осіб</t>
  </si>
  <si>
    <t>Надання реабілітаційних послуг особам з інвалідністю та дітям з інвалідністю</t>
  </si>
  <si>
    <t xml:space="preserve"> Сіверська  міська  рада, КУ "Центр надання соціальних послуг Сіверської  міської  ради  Бахмутського  району  Донецької  області"</t>
  </si>
  <si>
    <t>Сіверська  міська  рада, КУ "Центр надання соціальних послуг Сіверської  міської  ради  Бахмутського  району  Донецької  області"</t>
  </si>
  <si>
    <t>Забезпечення соціальними послугами за місцем проживання громадян, не здатних до самообслуговування у зв'язку з похилим віком, хворобою, інвалідністю, а також громадян, які перебувають у СЖО</t>
  </si>
  <si>
    <t xml:space="preserve">Сіверська  міська  рада, КУ "Центр надання соціальних послуг Сіверської  міської  ради  Бахмутського  району  Донецької  області" </t>
  </si>
  <si>
    <t>Надання соціальних послуг та здійснення заходів щодо соціальної підтримки сімей, дітей та молоді, які перебувають у СЖО</t>
  </si>
  <si>
    <t>Забезпечення перевезень осіб з інвалідністю та дітей з інвалідністю</t>
  </si>
  <si>
    <t>січен- березень 2020</t>
  </si>
  <si>
    <t>Інші: надавати житло в тимчасове користування внутрішньо-переміщеним особам</t>
  </si>
  <si>
    <t>Придбання у комунальну власність житла для надання в тимчасове  користування  внутрішньо-переміщеним  особам</t>
  </si>
  <si>
    <t>Придбання три-кімнатної квар-тири для тимчасо-вого перебування внутрішньо-переміщених осіб, одиниць</t>
  </si>
  <si>
    <t xml:space="preserve">кількість осіб, </t>
  </si>
  <si>
    <t>кількість дітей, яким надано путівки</t>
  </si>
  <si>
    <t>Кількість   осіб, охоплених соціальним  супровідом</t>
  </si>
  <si>
    <t>кількість осіб,яким надана послуга</t>
  </si>
  <si>
    <t>Кількість осіб, яким надана одноразова матеріальна допомога на лікування або оперативне втручення, на поховання безробітним</t>
  </si>
  <si>
    <t>Кількість публікацій на сайті Сіверської ОТГ</t>
  </si>
  <si>
    <t>Кількість пандусів</t>
  </si>
  <si>
    <t>кількість комунальних установ</t>
  </si>
  <si>
    <t>Інші.Забезпечення заходів по запобіганню поширення гострої респіраторної хвороби COVID-19, спричиненої коронавірусом SARS-CoV -2</t>
  </si>
  <si>
    <t>1000 кв.м.</t>
  </si>
  <si>
    <t>4.8.</t>
  </si>
  <si>
    <t>відкрито кількість об'єктів</t>
  </si>
  <si>
    <t>5/1/1/1</t>
  </si>
  <si>
    <t>Підвищення правової свідомості громадян, надано роз'яснення</t>
  </si>
  <si>
    <t>Припинення фактів краді-жок у насе-лення виробів з металів та кабельної продукції з підприємств міста</t>
  </si>
  <si>
    <t>5/1000</t>
  </si>
  <si>
    <t>Проведення лекцій, акцій с пропоганди здорового способу життя та по профілактиці злочинності серед молоді. Виготовлення буклетів, плакатів та стендів для проведення лекцій</t>
  </si>
  <si>
    <t>2 лекції/70 осіб</t>
  </si>
  <si>
    <t>Заходи/кількість осіб</t>
  </si>
  <si>
    <t>інформаційні матеріали (в ЗМІ)</t>
  </si>
  <si>
    <t xml:space="preserve">придбано запчастин на автобуси, кількість </t>
  </si>
  <si>
    <t>придбано палива на автобуси, кількість автобусів</t>
  </si>
  <si>
    <t>1. Створено КУ "Центр надання соціальних  послуг"</t>
  </si>
  <si>
    <t>бородьба з розповсюдженням карантинного бур'яну</t>
  </si>
  <si>
    <t>Інші:  Проведення  ремонтних робіт інфраструктурних об'єктів комунальної власності</t>
  </si>
  <si>
    <t>Капітальний ремонт адміністративної будівлі за адресою: м. Сіверськ, вул. Центральна, буд.8</t>
  </si>
  <si>
    <t>Інші: Інші напрями соціального захисту</t>
  </si>
  <si>
    <t>Надання натуральної допо-моги  у формі продуктових наборів:                   а)особам, які отримують соціальну послугу догляду вдома у відділені соціальної допомоги вдома</t>
  </si>
  <si>
    <t>б) дітям,які перебувають у складних життєвих обставинах, та перебувають на обліку служби у справах дітей</t>
  </si>
  <si>
    <t>в) багатодітним сім′ям, в т.ч. які перебувають у складних життєвих обставинах</t>
  </si>
  <si>
    <t>г) ветеранам ВВв на день Перемоги</t>
  </si>
  <si>
    <t xml:space="preserve"> Кількість осіб, які отримують  продуктові набори</t>
  </si>
  <si>
    <t>Сіверська міська рада КУ  "ЦНСП Сіверсь-кої міської ради Бахмутського району Донецької області"</t>
  </si>
  <si>
    <t>кількість дітей, які отримують продуктові набори</t>
  </si>
  <si>
    <t>кількість сімей, які отримують продуктові набори</t>
  </si>
  <si>
    <t>Співфінансування на придбання шкільних автобусів для  Сіверського ЗЗСО-І-ІІІ ступенів №2</t>
  </si>
  <si>
    <t>Кількість автобусів</t>
  </si>
  <si>
    <t>Інші завдання: обслуговування закладів освіти</t>
  </si>
  <si>
    <t>Ремонт закладів освіти:</t>
  </si>
  <si>
    <t>1. Поточний  ремонт будівлі закладу  дошкільної освіти за адресою м.Сіверськ, вул. Молодіжна,1а</t>
  </si>
  <si>
    <t>2. Капітальний ремонт опалення будівлі закладу дошкільної освіти за адресою: м. Сіверськ, вул. Садова,36</t>
  </si>
  <si>
    <t xml:space="preserve"> Придбання дидактичних матеріалів для ІРЦ</t>
  </si>
  <si>
    <t>Придбання спеціальних засобів корекції психо-фізичного розвитку для осіб з особливими освіт-німи потребами, які здо-бувають освіту в інклю-зивних  класах ЗЗСО.</t>
  </si>
  <si>
    <t>Забезпечення  заходів по запобіганню поширення гострої респіраторної хвороби COVID-19, спричиненої коронавірусом SARS-Co-2</t>
  </si>
  <si>
    <t>Інші завдання:  забезпечення умов для організації харчування в закладах освіти</t>
  </si>
  <si>
    <t>Придбання обладнання для харчоблоку закладу загальної середнбої освіти І-ІІІ ступенів №1</t>
  </si>
  <si>
    <t>Інші:забезпечення населення громади гарантовими послугами з охорони здоров'я</t>
  </si>
  <si>
    <t>Інші: Забезпечення умов для здобуття якісної початкової освіти (НУШ)</t>
  </si>
  <si>
    <t xml:space="preserve">прийнято участь в грантових програмах для розбудови інфраструктури ОТГчерез ГО та ОМС </t>
  </si>
  <si>
    <t xml:space="preserve"> Передача міжбюджетних трансфертів на суми спіфвфінансування заходів щодо  фінансової підтримки суб'єктів малого підприємництва</t>
  </si>
  <si>
    <t xml:space="preserve">100/                                                              100                           </t>
  </si>
  <si>
    <t xml:space="preserve"> Сіверська міська рада</t>
  </si>
  <si>
    <t>Інші</t>
  </si>
  <si>
    <t>1/30</t>
  </si>
  <si>
    <t>залучення громадянського суспільства до проведення заходів/осіб</t>
  </si>
  <si>
    <t>Кількість осіб, які отримали продуктові набори</t>
  </si>
  <si>
    <t>17 одиниць</t>
  </si>
  <si>
    <t>У зв'язку з карантином відпочинок та оздоровлення дітей призупинено</t>
  </si>
  <si>
    <t>ремонт доріг комунальної власності, кв.м</t>
  </si>
  <si>
    <t>поточний ремонт будинків житлового фонду, кількість будинків</t>
  </si>
  <si>
    <t xml:space="preserve"> наради, семінари, круглі столи</t>
  </si>
  <si>
    <t>ремонт доріг комунальної власності, кв.м.</t>
  </si>
  <si>
    <t>3.2. Агропромисловий комплекс</t>
  </si>
  <si>
    <t>Поточний ремонт доріг комунальної власності в м. Сіверську по вулицям: Поштова, Залізнична, ім. К. Білостоцького, Мирна, Бахмутська, Північна, ім. О. Пушкіна, Садова, ім. Б. Хмельницького</t>
  </si>
  <si>
    <t>Виготовлення проектно-кошторисної документації "Капітальний ремонт першого поверху громадської будівлі за адресою: будинок 8, провулок Заводський, місто Сіверськ, Бахмутський район, Донецька область"</t>
  </si>
  <si>
    <t>Виготовлення ПКД</t>
  </si>
  <si>
    <t>Приведення будівлі Центру  надання соціальних послуг до належного стану, а саме:протипожежна захищеність будівлі, встановлення системи протипожежної сигналізації</t>
  </si>
  <si>
    <t>Встановлення тпожежної сигналізації,од</t>
  </si>
  <si>
    <t>Кількість ПКД</t>
  </si>
  <si>
    <t>Поточний  ремонт актової зали ЗЗСО    № 1</t>
  </si>
  <si>
    <t>Сіверська міська рада, відділ освіти, культури, молоді  та спорту</t>
  </si>
  <si>
    <t>Сіверська міська рада, відділ освіти, культури, молоді та спорту</t>
  </si>
  <si>
    <t>Інші: Надання фінансової підтримки закладам охорони здоров'я</t>
  </si>
  <si>
    <t>Надання фінансової  підтримки КНП  "Сіверська БЛПЛ Бахмутської районної ради" на оплату праці, оплату послуг , продукти харчування та соціальне забезпечення.</t>
  </si>
  <si>
    <t>Поточний ремонт хореографічної  зали з санвузлом міського Центру культури КУ "Центр культури та дозвілля  Сіверської міської ради"</t>
  </si>
  <si>
    <t>Надання фінансової підтримки КНП "Сіверська БЛПЛ Бахмутської районної ради" на придбання комп'ютерної  та оргтехніки, придбання  апарату ультразвукової діагностики</t>
  </si>
  <si>
    <t>Поточний ремонт приміщення Сіверської  бібліотеки для дітей  КЗ "Централізована бібліотечна система  Сіверської міської ради Бахмутського району Донецької області</t>
  </si>
  <si>
    <t>Вжиття заходів щодо поширення і популяризації серед суб'єктів господарювання і споживачів інформації щодо законодавства про  захист економічної конкуренції, конкурентну політику, правила добросовісної конкуренції</t>
  </si>
  <si>
    <t>Виготовлення інформаційно-поліграфічної продукції про Сіверську ОТГ, продукції з брендом Сіверської міської ради для потенційних партнерів, мешканців ради  з метою  створення позитивного іміджу громади</t>
  </si>
  <si>
    <t>1000 шт листівок</t>
  </si>
  <si>
    <t>13 зем. ділянки</t>
  </si>
  <si>
    <t>Засоби  індивідуального захисту, кількість об'єктів</t>
  </si>
  <si>
    <t>Кількість  інфораціного матеріалу, од</t>
  </si>
  <si>
    <t>проведення медогляду, осіб</t>
  </si>
  <si>
    <t>проведення обстеження,осіб</t>
  </si>
  <si>
    <t>придбвання медикаментів, кількість об'єктів</t>
  </si>
  <si>
    <t>Ремонт  закладів:                       3. Коригування ПКД "Капітальний  ремонт будівлі Сіверської  ЗОШ І-ІІІ ступенів №2 Артемівської міської ради Донецької області за адресою: До-нецька область, Бахмут-ський район, м. Сіверськ, вул.Богдана Хмельниць-кого,2"</t>
  </si>
  <si>
    <t xml:space="preserve">кількість закладів </t>
  </si>
  <si>
    <t xml:space="preserve">  2 заходи/  22особи</t>
  </si>
  <si>
    <t>Капітальний ремонт покрівлі багатоквартирних будинків за адресою : м.Сіверськ, вул.Доломітчиків,17; вул.Молодіжна , 7 (1-2 під’їзд), вул.Ювілейна, 4 (1 під’їзд), вул.Садова 40 ( 1-4 під’їзд)) та  відмостки будинку за  адресою вул.ім. О.Суворова</t>
  </si>
  <si>
    <t xml:space="preserve"> Оснащення кабінетів закладів загальної середньої освіти засобами навчання (дидактичними матеріалами,навчальними комп'ютерними комплексами)</t>
  </si>
  <si>
    <t>Встановлення системи пожежної безпеки, системи оповіщення про пожежу та системи передавання тривожних оповіщень в приміщенні закладу загальної середньої освіти І-ІІ ступенів №1</t>
  </si>
  <si>
    <t>кількість закладів загальної середньої освіти</t>
  </si>
  <si>
    <t>Поточний ремонт доріг комунальної власності в м. Сіверську по вулицям:  Поштова-Залізнична, Центральна, Зоряна, ім. О.Суворова, Енергетиків, Молодіжна, Північна, Миколи Закаряна</t>
  </si>
  <si>
    <t>4.2.5. Усувати екологічні загрози, в т.ч. які виникли в наслідок проведення АТО</t>
  </si>
  <si>
    <t>Проведення спеціальних заходів, спрямованих на запобігання знищенню чи пошкодженню природних  комплексів територій та  об'єктів природно-заповідного фонду (п.60 Постанови КМУ № 1147 від 17.09.1996)</t>
  </si>
  <si>
    <t>Забезпечення протиепідемічних заходів у зв'язку з організацією та проведенням місцевих виборів з метою запобігання поширенню гострої респіраторної хвороби COVID-19, спричиненої коронавірусом SARS-Co-2</t>
  </si>
  <si>
    <t>Кількість заходів</t>
  </si>
  <si>
    <t>придбано матеріали Чеською організацією "Людина в біді" для прокладання водоводу, км</t>
  </si>
  <si>
    <t>268 публікації</t>
  </si>
  <si>
    <t>комплект для сенсорної кімнати</t>
  </si>
  <si>
    <t>кількість обладнання</t>
  </si>
  <si>
    <t>5</t>
  </si>
  <si>
    <t>Укладено меморандумів, угод</t>
  </si>
  <si>
    <t>42 особи пільгової категорії, отримано 184 рецепти</t>
  </si>
  <si>
    <t>42 особи, 348 рецептів</t>
  </si>
  <si>
    <r>
      <t>Дитячо-юнацький клуб</t>
    </r>
    <r>
      <rPr>
        <sz val="10"/>
        <rFont val="Times New Roman"/>
        <family val="1"/>
        <charset val="204"/>
      </rPr>
      <t xml:space="preserve"> "Авангард"</t>
    </r>
  </si>
  <si>
    <r>
      <rPr>
        <b/>
        <sz val="11"/>
        <rFont val="Times New Roman"/>
        <family val="1"/>
        <charset val="204"/>
      </rPr>
      <t>1.</t>
    </r>
    <r>
      <rPr>
        <sz val="11"/>
        <rFont val="Times New Roman"/>
        <family val="1"/>
        <charset val="204"/>
      </rPr>
      <t xml:space="preserve">Зустріч з гуманітарним штабом </t>
    </r>
    <r>
      <rPr>
        <b/>
        <sz val="11"/>
        <rFont val="Times New Roman"/>
        <family val="1"/>
        <charset val="204"/>
      </rPr>
      <t>"Проліски Часов- Яра"</t>
    </r>
    <r>
      <rPr>
        <sz val="11"/>
        <rFont val="Times New Roman"/>
        <family val="1"/>
        <charset val="204"/>
      </rPr>
      <t xml:space="preserve"> </t>
    </r>
    <r>
      <rPr>
        <b/>
        <sz val="11"/>
        <rFont val="Times New Roman"/>
        <family val="1"/>
        <charset val="204"/>
      </rPr>
      <t>2</t>
    </r>
    <r>
      <rPr>
        <sz val="11"/>
        <rFont val="Times New Roman"/>
        <family val="1"/>
        <charset val="204"/>
      </rPr>
      <t xml:space="preserve">.Зустрніч з представниками </t>
    </r>
    <r>
      <rPr>
        <b/>
        <sz val="11"/>
        <rFont val="Times New Roman"/>
        <family val="1"/>
        <charset val="204"/>
      </rPr>
      <t>Німець-кого това-риства</t>
    </r>
    <r>
      <rPr>
        <sz val="11"/>
        <rFont val="Times New Roman"/>
        <family val="1"/>
        <charset val="204"/>
      </rPr>
      <t xml:space="preserve"> між-народного співробітництва GIZ </t>
    </r>
    <r>
      <rPr>
        <b/>
        <sz val="11"/>
        <rFont val="Times New Roman"/>
        <family val="1"/>
        <charset val="204"/>
      </rPr>
      <t>3</t>
    </r>
    <r>
      <rPr>
        <sz val="11"/>
        <rFont val="Times New Roman"/>
        <family val="1"/>
        <charset val="204"/>
      </rPr>
      <t xml:space="preserve">.Зустріч з Дитячим фондом  </t>
    </r>
    <r>
      <rPr>
        <b/>
        <sz val="11"/>
        <rFont val="Times New Roman"/>
        <family val="1"/>
        <charset val="204"/>
      </rPr>
      <t>ООН ЮНІСЕФ</t>
    </r>
  </si>
  <si>
    <t>кількість заходів одиниць/ учасників</t>
  </si>
  <si>
    <t>8/ 160</t>
  </si>
  <si>
    <r>
      <t>Проведення поточних ремонтів пам</t>
    </r>
    <r>
      <rPr>
        <sz val="11"/>
        <rFont val="Calibri"/>
        <family val="2"/>
        <charset val="204"/>
      </rPr>
      <t>'</t>
    </r>
    <r>
      <rPr>
        <sz val="11"/>
        <rFont val="Times New Roman"/>
        <family val="1"/>
        <charset val="204"/>
      </rPr>
      <t>ятників історії та культури, виготовлення табличок в честь героїв</t>
    </r>
  </si>
  <si>
    <r>
      <t>кількість          пам</t>
    </r>
    <r>
      <rPr>
        <sz val="11"/>
        <rFont val="Calibri"/>
        <family val="2"/>
        <charset val="204"/>
      </rPr>
      <t>'</t>
    </r>
    <r>
      <rPr>
        <sz val="11"/>
        <rFont val="Times New Roman"/>
        <family val="1"/>
        <charset val="204"/>
      </rPr>
      <t>яток</t>
    </r>
  </si>
  <si>
    <r>
      <t>Проведення інвентаризації та паспортизація об</t>
    </r>
    <r>
      <rPr>
        <sz val="11"/>
        <rFont val="Calibri"/>
        <family val="2"/>
        <charset val="204"/>
      </rPr>
      <t>'</t>
    </r>
    <r>
      <rPr>
        <sz val="11"/>
        <rFont val="Times New Roman"/>
        <family val="1"/>
        <charset val="204"/>
      </rPr>
      <t>єктів культурної спадщини</t>
    </r>
  </si>
  <si>
    <t>кількість відвідувачив заходів з нагоди святкування Дня міста</t>
  </si>
  <si>
    <t xml:space="preserve">виготовлення листівок </t>
  </si>
  <si>
    <t>7  земельних ділянок,70 га</t>
  </si>
  <si>
    <t>здійснено 1 вимір</t>
  </si>
  <si>
    <t>3. Заходи щодо забезпечення виконання завдань Програми економічного і соціального розвитку  Сіверської міської ради (ОТГ) на 2020 рік.      Виконання за    2020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</si>
</sst>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0.00\ _г_р_н_."/>
    <numFmt numFmtId="167" formatCode="#,##0.000"/>
    <numFmt numFmtId="168" formatCode="0.000"/>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b/>
      <sz val="11"/>
      <name val="Times New Roman"/>
      <family val="1"/>
      <charset val="204"/>
    </font>
    <font>
      <sz val="11"/>
      <name val="Times New Roman"/>
      <family val="1"/>
      <charset val="204"/>
    </font>
    <font>
      <i/>
      <sz val="11"/>
      <name val="Times New Roman"/>
      <family val="1"/>
      <charset val="204"/>
    </font>
    <font>
      <sz val="11"/>
      <color indexed="8"/>
      <name val="Calibri"/>
      <family val="2"/>
      <charset val="1"/>
    </font>
    <font>
      <sz val="10"/>
      <name val="Arial Cyr"/>
      <charset val="204"/>
    </font>
    <font>
      <sz val="11"/>
      <color rgb="FFFF0000"/>
      <name val="Times New Roman"/>
      <family val="1"/>
      <charset val="204"/>
    </font>
    <font>
      <b/>
      <sz val="11"/>
      <color rgb="FFFF0000"/>
      <name val="Times New Roman"/>
      <family val="1"/>
      <charset val="204"/>
    </font>
    <font>
      <sz val="10"/>
      <color rgb="FFFF0000"/>
      <name val="Times New Roman"/>
      <family val="1"/>
      <charset val="204"/>
    </font>
    <font>
      <sz val="11"/>
      <color rgb="FFFF0000"/>
      <name val="Calibri"/>
      <family val="2"/>
      <scheme val="minor"/>
    </font>
    <font>
      <sz val="12"/>
      <color rgb="FFFF0000"/>
      <name val="Times New Roman"/>
      <family val="1"/>
      <charset val="204"/>
    </font>
    <font>
      <b/>
      <sz val="12"/>
      <color rgb="FFFF0000"/>
      <name val="Times New Roman"/>
      <family val="1"/>
      <charset val="204"/>
    </font>
    <font>
      <sz val="12"/>
      <name val="Times New Roman"/>
      <family val="1"/>
      <charset val="204"/>
    </font>
    <font>
      <b/>
      <sz val="12"/>
      <name val="Times New Roman"/>
      <family val="1"/>
      <charset val="204"/>
    </font>
    <font>
      <sz val="10"/>
      <name val="Times New Roman"/>
      <family val="1"/>
      <charset val="204"/>
    </font>
    <font>
      <b/>
      <sz val="10"/>
      <name val="Times New Roman"/>
      <family val="1"/>
      <charset val="204"/>
    </font>
    <font>
      <b/>
      <sz val="12"/>
      <name val="Calibri"/>
      <family val="2"/>
      <charset val="204"/>
    </font>
    <font>
      <sz val="11"/>
      <name val="Calibri"/>
      <family val="2"/>
      <scheme val="minor"/>
    </font>
    <font>
      <sz val="9.9"/>
      <name val="Times New Roman"/>
      <family val="1"/>
      <charset val="204"/>
    </font>
    <font>
      <sz val="9"/>
      <name val="Times New Roman"/>
      <family val="1"/>
      <charset val="204"/>
    </font>
    <font>
      <sz val="8"/>
      <name val="Times New Roman"/>
      <family val="1"/>
      <charset val="204"/>
    </font>
    <font>
      <sz val="11"/>
      <name val="Calibri"/>
      <family val="2"/>
      <charset val="204"/>
    </font>
    <font>
      <b/>
      <sz val="12"/>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6">
    <xf numFmtId="0" fontId="0" fillId="0" borderId="0"/>
    <xf numFmtId="0" fontId="2" fillId="0" borderId="0"/>
    <xf numFmtId="0" fontId="6" fillId="0" borderId="0"/>
    <xf numFmtId="0" fontId="7" fillId="0" borderId="0"/>
    <xf numFmtId="0" fontId="1" fillId="0" borderId="0"/>
    <xf numFmtId="9" fontId="2" fillId="0" borderId="0" applyFont="0" applyFill="0" applyBorder="0" applyAlignment="0" applyProtection="0"/>
  </cellStyleXfs>
  <cellXfs count="464">
    <xf numFmtId="0" fontId="0" fillId="0" borderId="0" xfId="0"/>
    <xf numFmtId="0" fontId="4" fillId="0" borderId="0" xfId="0" applyFont="1" applyFill="1" applyAlignment="1">
      <alignment vertical="top" wrapText="1"/>
    </xf>
    <xf numFmtId="0" fontId="4" fillId="0" borderId="0" xfId="0" applyFont="1" applyFill="1" applyAlignment="1">
      <alignment horizontal="center" vertical="top" wrapText="1"/>
    </xf>
    <xf numFmtId="0" fontId="3" fillId="0" borderId="2" xfId="0" applyFont="1" applyFill="1" applyBorder="1" applyAlignment="1">
      <alignment horizontal="center" vertical="top" wrapText="1"/>
    </xf>
    <xf numFmtId="0" fontId="3" fillId="0" borderId="0" xfId="0" applyFont="1" applyFill="1" applyAlignment="1">
      <alignment vertical="top" wrapText="1"/>
    </xf>
    <xf numFmtId="0" fontId="4" fillId="0" borderId="0" xfId="0" applyFont="1" applyFill="1" applyBorder="1" applyAlignment="1">
      <alignment horizontal="center" vertical="top" wrapText="1"/>
    </xf>
    <xf numFmtId="0" fontId="4" fillId="0" borderId="0" xfId="0" applyFont="1" applyFill="1" applyAlignment="1">
      <alignment horizontal="left" vertical="top" wrapText="1"/>
    </xf>
    <xf numFmtId="164" fontId="4" fillId="0" borderId="0" xfId="0" applyNumberFormat="1" applyFont="1" applyFill="1" applyAlignment="1">
      <alignment horizontal="center" vertical="top" wrapText="1"/>
    </xf>
    <xf numFmtId="3" fontId="4" fillId="0" borderId="2" xfId="0" applyNumberFormat="1" applyFont="1" applyFill="1" applyBorder="1" applyAlignment="1">
      <alignment horizontal="center" vertical="top" wrapText="1"/>
    </xf>
    <xf numFmtId="0" fontId="3" fillId="0" borderId="0" xfId="0" applyFont="1" applyFill="1" applyAlignment="1">
      <alignment horizontal="center" vertical="top" wrapText="1"/>
    </xf>
    <xf numFmtId="0" fontId="4" fillId="0" borderId="2" xfId="0" applyFont="1" applyFill="1" applyBorder="1" applyAlignment="1">
      <alignment horizontal="center" vertical="top" wrapText="1"/>
    </xf>
    <xf numFmtId="0" fontId="3" fillId="0" borderId="0" xfId="0" applyFont="1" applyFill="1" applyAlignment="1">
      <alignment horizontal="left" vertical="top" wrapText="1"/>
    </xf>
    <xf numFmtId="0" fontId="8" fillId="0" borderId="6" xfId="0" applyFont="1" applyFill="1" applyBorder="1" applyAlignment="1">
      <alignment vertical="top" wrapText="1"/>
    </xf>
    <xf numFmtId="165" fontId="3" fillId="0" borderId="0" xfId="0" applyNumberFormat="1" applyFont="1" applyFill="1" applyBorder="1" applyAlignment="1">
      <alignment vertical="top"/>
    </xf>
    <xf numFmtId="165" fontId="3" fillId="0" borderId="3" xfId="0" applyNumberFormat="1" applyFont="1" applyFill="1" applyBorder="1" applyAlignment="1">
      <alignment vertical="top"/>
    </xf>
    <xf numFmtId="0" fontId="8" fillId="0" borderId="0" xfId="0" applyFont="1" applyFill="1" applyBorder="1" applyAlignment="1">
      <alignment vertical="top" wrapText="1"/>
    </xf>
    <xf numFmtId="0" fontId="4" fillId="0" borderId="0" xfId="0" applyFont="1" applyFill="1" applyAlignment="1">
      <alignment vertical="top" wrapText="1"/>
    </xf>
    <xf numFmtId="0" fontId="4" fillId="0" borderId="0" xfId="0" applyFont="1" applyFill="1" applyAlignment="1">
      <alignment horizontal="left" vertical="top" wrapText="1"/>
    </xf>
    <xf numFmtId="0" fontId="8" fillId="0" borderId="0" xfId="0" applyFont="1" applyFill="1" applyAlignment="1">
      <alignment horizontal="left" vertical="top" wrapText="1"/>
    </xf>
    <xf numFmtId="0" fontId="8" fillId="0" borderId="0" xfId="0" applyFont="1" applyFill="1" applyAlignment="1">
      <alignment vertical="top" wrapText="1"/>
    </xf>
    <xf numFmtId="164" fontId="4" fillId="0" borderId="2" xfId="0" applyNumberFormat="1" applyFont="1" applyFill="1" applyBorder="1" applyAlignment="1">
      <alignment horizontal="center" vertical="center" wrapText="1"/>
    </xf>
    <xf numFmtId="164" fontId="4" fillId="0" borderId="2" xfId="0" applyNumberFormat="1" applyFont="1" applyFill="1" applyBorder="1" applyAlignment="1">
      <alignment vertical="center" wrapText="1"/>
    </xf>
    <xf numFmtId="164" fontId="3" fillId="3" borderId="0" xfId="0" applyNumberFormat="1" applyFont="1" applyFill="1" applyAlignment="1">
      <alignment horizontal="center" vertical="top" wrapText="1"/>
    </xf>
    <xf numFmtId="3" fontId="3" fillId="3" borderId="2" xfId="0" applyNumberFormat="1" applyFont="1" applyFill="1" applyBorder="1" applyAlignment="1">
      <alignment horizontal="center" vertical="top" wrapText="1"/>
    </xf>
    <xf numFmtId="0" fontId="8" fillId="0" borderId="2" xfId="0" applyFont="1" applyFill="1" applyBorder="1" applyAlignment="1">
      <alignment horizontal="center" vertical="top" wrapText="1"/>
    </xf>
    <xf numFmtId="0" fontId="9" fillId="0" borderId="2"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0" borderId="2" xfId="0" applyFont="1" applyFill="1" applyBorder="1" applyAlignment="1">
      <alignment horizontal="left" vertical="top" wrapText="1"/>
    </xf>
    <xf numFmtId="165" fontId="9" fillId="0" borderId="2" xfId="0" applyNumberFormat="1" applyFont="1" applyFill="1" applyBorder="1" applyAlignment="1">
      <alignment horizontal="center" vertical="top" wrapText="1"/>
    </xf>
    <xf numFmtId="0" fontId="8" fillId="0" borderId="2" xfId="0" applyFont="1" applyFill="1" applyBorder="1" applyAlignment="1">
      <alignment horizontal="center" vertical="top"/>
    </xf>
    <xf numFmtId="165" fontId="8" fillId="0" borderId="2" xfId="0" applyNumberFormat="1" applyFont="1" applyFill="1" applyBorder="1" applyAlignment="1">
      <alignment horizontal="center" vertical="top"/>
    </xf>
    <xf numFmtId="0" fontId="10" fillId="0" borderId="2" xfId="0" applyFont="1" applyFill="1" applyBorder="1" applyAlignment="1">
      <alignment vertical="top" wrapText="1"/>
    </xf>
    <xf numFmtId="2" fontId="9" fillId="3" borderId="2" xfId="0" applyNumberFormat="1" applyFont="1" applyFill="1" applyBorder="1" applyAlignment="1">
      <alignment horizontal="center" vertical="top" wrapText="1"/>
    </xf>
    <xf numFmtId="0" fontId="8" fillId="0" borderId="2" xfId="0" applyFont="1" applyFill="1" applyBorder="1" applyAlignment="1">
      <alignment horizontal="justify" vertical="top" wrapText="1"/>
    </xf>
    <xf numFmtId="0" fontId="8" fillId="0" borderId="2" xfId="0" applyFont="1" applyFill="1" applyBorder="1" applyAlignment="1">
      <alignment vertical="top" wrapText="1"/>
    </xf>
    <xf numFmtId="165" fontId="8" fillId="0" borderId="2" xfId="0" applyNumberFormat="1" applyFont="1" applyFill="1" applyBorder="1" applyAlignment="1">
      <alignment horizontal="center" vertical="top" wrapText="1"/>
    </xf>
    <xf numFmtId="0" fontId="9" fillId="3" borderId="2" xfId="0" applyFont="1" applyFill="1" applyBorder="1" applyAlignment="1">
      <alignment horizontal="left" vertical="top" wrapText="1"/>
    </xf>
    <xf numFmtId="2" fontId="9" fillId="0" borderId="2" xfId="0" applyNumberFormat="1" applyFont="1" applyFill="1" applyBorder="1" applyAlignment="1">
      <alignment horizontal="center" vertical="top" wrapText="1"/>
    </xf>
    <xf numFmtId="0" fontId="8" fillId="0" borderId="11" xfId="0" applyFont="1" applyFill="1" applyBorder="1" applyAlignment="1">
      <alignment vertical="top" wrapText="1"/>
    </xf>
    <xf numFmtId="165" fontId="9" fillId="3" borderId="2" xfId="0" applyNumberFormat="1" applyFont="1" applyFill="1" applyBorder="1" applyAlignment="1">
      <alignment horizontal="center" vertical="top" wrapText="1"/>
    </xf>
    <xf numFmtId="165" fontId="9" fillId="0" borderId="2" xfId="0" applyNumberFormat="1" applyFont="1" applyFill="1" applyBorder="1"/>
    <xf numFmtId="0" fontId="9" fillId="0" borderId="2" xfId="0" applyFont="1" applyFill="1" applyBorder="1" applyAlignment="1">
      <alignment vertical="top" wrapText="1"/>
    </xf>
    <xf numFmtId="0" fontId="9" fillId="0" borderId="2" xfId="0" applyFont="1" applyFill="1" applyBorder="1" applyAlignment="1">
      <alignment horizontal="center" vertical="top"/>
    </xf>
    <xf numFmtId="0" fontId="9" fillId="3" borderId="2" xfId="0" applyFont="1" applyFill="1" applyBorder="1" applyAlignment="1">
      <alignment horizontal="center" vertical="top"/>
    </xf>
    <xf numFmtId="0" fontId="9" fillId="0" borderId="7" xfId="0" applyFont="1" applyFill="1" applyBorder="1" applyAlignment="1">
      <alignment horizontal="left" vertical="top" wrapText="1"/>
    </xf>
    <xf numFmtId="0" fontId="8" fillId="0" borderId="3" xfId="0" applyFont="1" applyFill="1" applyBorder="1" applyAlignment="1">
      <alignment horizontal="left" vertical="top" wrapText="1"/>
    </xf>
    <xf numFmtId="0" fontId="9" fillId="0" borderId="2" xfId="0" applyFont="1" applyFill="1" applyBorder="1"/>
    <xf numFmtId="0" fontId="9" fillId="0" borderId="2" xfId="0" applyFont="1" applyBorder="1" applyAlignment="1">
      <alignment horizontal="left" vertical="top" wrapText="1"/>
    </xf>
    <xf numFmtId="0" fontId="9" fillId="0" borderId="4" xfId="0" applyFont="1" applyFill="1" applyBorder="1" applyAlignment="1">
      <alignment horizontal="left" vertical="top" wrapText="1"/>
    </xf>
    <xf numFmtId="165" fontId="9" fillId="0" borderId="4" xfId="0" applyNumberFormat="1" applyFont="1" applyFill="1" applyBorder="1" applyAlignment="1">
      <alignment horizontal="center" vertical="top" wrapText="1"/>
    </xf>
    <xf numFmtId="164" fontId="9" fillId="3" borderId="4" xfId="0" applyNumberFormat="1" applyFont="1" applyFill="1" applyBorder="1" applyAlignment="1">
      <alignment horizontal="center" vertical="top" wrapText="1"/>
    </xf>
    <xf numFmtId="164" fontId="9" fillId="0" borderId="4" xfId="0" applyNumberFormat="1" applyFont="1" applyFill="1" applyBorder="1" applyAlignment="1">
      <alignment horizontal="center" vertical="top" wrapText="1"/>
    </xf>
    <xf numFmtId="0" fontId="8" fillId="0" borderId="5" xfId="0" applyFont="1" applyFill="1" applyBorder="1" applyAlignment="1">
      <alignment horizontal="center" vertical="top" wrapText="1"/>
    </xf>
    <xf numFmtId="0" fontId="9" fillId="0" borderId="10" xfId="0" applyFont="1" applyFill="1" applyBorder="1" applyAlignment="1">
      <alignment horizontal="center" vertical="top" wrapText="1"/>
    </xf>
    <xf numFmtId="9" fontId="8" fillId="0" borderId="2" xfId="5" applyFont="1" applyBorder="1" applyAlignment="1">
      <alignment horizontal="left" vertical="top" wrapText="1"/>
    </xf>
    <xf numFmtId="0" fontId="12" fillId="0" borderId="2" xfId="0" applyFont="1" applyFill="1" applyBorder="1" applyAlignment="1">
      <alignment horizontal="left" vertical="top" wrapText="1"/>
    </xf>
    <xf numFmtId="0" fontId="4" fillId="0" borderId="2" xfId="0" applyFont="1" applyFill="1" applyBorder="1" applyAlignment="1">
      <alignment horizontal="left" vertical="top" wrapText="1"/>
    </xf>
    <xf numFmtId="0" fontId="3" fillId="3" borderId="2" xfId="0" applyFont="1" applyFill="1" applyBorder="1" applyAlignment="1">
      <alignment horizontal="center" vertical="top" wrapText="1"/>
    </xf>
    <xf numFmtId="165" fontId="4" fillId="0" borderId="2" xfId="0" applyNumberFormat="1" applyFont="1" applyFill="1" applyBorder="1" applyAlignment="1">
      <alignment horizontal="center" vertical="top" wrapText="1"/>
    </xf>
    <xf numFmtId="164" fontId="3" fillId="0" borderId="2" xfId="0" applyNumberFormat="1" applyFont="1" applyFill="1" applyBorder="1" applyAlignment="1">
      <alignment horizontal="center" vertical="top" wrapText="1"/>
    </xf>
    <xf numFmtId="0" fontId="3" fillId="0" borderId="2" xfId="0" applyFont="1" applyFill="1" applyBorder="1" applyAlignment="1">
      <alignment horizontal="left" vertical="top" wrapText="1"/>
    </xf>
    <xf numFmtId="164" fontId="3" fillId="3" borderId="2" xfId="0" applyNumberFormat="1" applyFont="1" applyFill="1" applyBorder="1" applyAlignment="1">
      <alignment horizontal="center" vertical="top" wrapText="1"/>
    </xf>
    <xf numFmtId="2" fontId="3" fillId="3"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vertical="top" wrapText="1"/>
    </xf>
    <xf numFmtId="0" fontId="4" fillId="0" borderId="2" xfId="0" applyFont="1" applyFill="1" applyBorder="1" applyAlignment="1">
      <alignment vertical="top" wrapText="1"/>
    </xf>
    <xf numFmtId="2" fontId="4" fillId="0" borderId="2" xfId="0" applyNumberFormat="1" applyFont="1" applyFill="1" applyBorder="1" applyAlignment="1">
      <alignment horizontal="center" vertical="top" wrapText="1"/>
    </xf>
    <xf numFmtId="0" fontId="4" fillId="0" borderId="6" xfId="0" applyFont="1" applyFill="1" applyBorder="1" applyAlignment="1">
      <alignment horizontal="justify" vertical="top" wrapText="1"/>
    </xf>
    <xf numFmtId="0" fontId="3" fillId="3" borderId="2" xfId="0" applyFont="1" applyFill="1" applyBorder="1" applyAlignment="1">
      <alignment horizontal="left" vertical="top" wrapText="1"/>
    </xf>
    <xf numFmtId="2" fontId="4" fillId="0" borderId="2" xfId="0" applyNumberFormat="1" applyFont="1" applyFill="1" applyBorder="1" applyAlignment="1">
      <alignment horizontal="center" vertical="center" wrapText="1"/>
    </xf>
    <xf numFmtId="0" fontId="4" fillId="0" borderId="0" xfId="0" applyFont="1" applyAlignment="1">
      <alignment vertical="top" wrapText="1"/>
    </xf>
    <xf numFmtId="2" fontId="3" fillId="3" borderId="6" xfId="0" applyNumberFormat="1" applyFont="1" applyFill="1" applyBorder="1" applyAlignment="1">
      <alignment horizontal="center" vertical="top" wrapText="1"/>
    </xf>
    <xf numFmtId="2" fontId="4" fillId="0" borderId="6" xfId="0" applyNumberFormat="1" applyFont="1" applyFill="1" applyBorder="1" applyAlignment="1">
      <alignment horizontal="center" vertical="top" wrapText="1"/>
    </xf>
    <xf numFmtId="168" fontId="4" fillId="0" borderId="6" xfId="0" applyNumberFormat="1" applyFont="1" applyFill="1" applyBorder="1" applyAlignment="1">
      <alignment horizontal="center" vertical="top" wrapText="1"/>
    </xf>
    <xf numFmtId="0" fontId="4" fillId="0" borderId="8" xfId="0" applyFont="1" applyFill="1" applyBorder="1" applyAlignment="1">
      <alignment horizontal="center" vertical="top" wrapText="1"/>
    </xf>
    <xf numFmtId="167" fontId="3" fillId="3" borderId="2" xfId="0" applyNumberFormat="1" applyFont="1" applyFill="1" applyBorder="1" applyAlignment="1">
      <alignment horizontal="center" vertical="top" wrapText="1"/>
    </xf>
    <xf numFmtId="167" fontId="3" fillId="0" borderId="2" xfId="0" applyNumberFormat="1" applyFont="1" applyFill="1" applyBorder="1" applyAlignment="1">
      <alignment horizontal="center" vertical="top" wrapText="1"/>
    </xf>
    <xf numFmtId="2" fontId="3" fillId="0" borderId="2" xfId="0" applyNumberFormat="1" applyFont="1" applyFill="1" applyBorder="1" applyAlignment="1">
      <alignment horizontal="center" vertical="top" wrapText="1"/>
    </xf>
    <xf numFmtId="49" fontId="3" fillId="0" borderId="2" xfId="0" applyNumberFormat="1" applyFont="1" applyFill="1" applyBorder="1" applyAlignment="1">
      <alignment horizontal="center" vertical="top"/>
    </xf>
    <xf numFmtId="0" fontId="4" fillId="3" borderId="2" xfId="0" applyFont="1" applyFill="1" applyBorder="1" applyAlignment="1">
      <alignment horizontal="left" vertical="center" wrapText="1"/>
    </xf>
    <xf numFmtId="49" fontId="4" fillId="0" borderId="2" xfId="0" applyNumberFormat="1" applyFont="1" applyFill="1" applyBorder="1" applyAlignment="1">
      <alignment horizontal="center" vertical="top"/>
    </xf>
    <xf numFmtId="0" fontId="4" fillId="3" borderId="2" xfId="0" applyFont="1" applyFill="1" applyBorder="1" applyAlignment="1">
      <alignment horizontal="left" vertical="top" wrapText="1"/>
    </xf>
    <xf numFmtId="49" fontId="4" fillId="0" borderId="2" xfId="0" applyNumberFormat="1" applyFont="1" applyBorder="1" applyAlignment="1">
      <alignment horizontal="center" vertical="top"/>
    </xf>
    <xf numFmtId="49" fontId="4" fillId="0" borderId="2" xfId="0" applyNumberFormat="1" applyFont="1" applyFill="1" applyBorder="1" applyAlignment="1">
      <alignment horizontal="center" vertical="top" wrapText="1"/>
    </xf>
    <xf numFmtId="0" fontId="4" fillId="3" borderId="2" xfId="0" applyFont="1" applyFill="1" applyBorder="1" applyAlignment="1">
      <alignment horizontal="left" wrapText="1"/>
    </xf>
    <xf numFmtId="168" fontId="3" fillId="3" borderId="2" xfId="0" applyNumberFormat="1" applyFont="1" applyFill="1" applyBorder="1" applyAlignment="1">
      <alignment horizontal="center" vertical="top" wrapText="1"/>
    </xf>
    <xf numFmtId="168" fontId="4" fillId="0" borderId="2" xfId="0" applyNumberFormat="1" applyFont="1" applyFill="1" applyBorder="1" applyAlignment="1">
      <alignment horizontal="center" vertical="top" wrapText="1"/>
    </xf>
    <xf numFmtId="12" fontId="4" fillId="0" borderId="2" xfId="0" applyNumberFormat="1" applyFont="1" applyFill="1" applyBorder="1" applyAlignment="1">
      <alignment horizontal="center" vertical="top" wrapText="1"/>
    </xf>
    <xf numFmtId="168" fontId="3" fillId="0" borderId="2" xfId="0" applyNumberFormat="1" applyFont="1" applyFill="1" applyBorder="1" applyAlignment="1">
      <alignment horizontal="center" vertical="top" wrapText="1"/>
    </xf>
    <xf numFmtId="2" fontId="3" fillId="0" borderId="2"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wrapText="1"/>
    </xf>
    <xf numFmtId="0" fontId="14" fillId="0" borderId="2" xfId="0" applyFont="1" applyFill="1" applyBorder="1" applyAlignment="1">
      <alignment horizontal="center" vertical="top" wrapText="1"/>
    </xf>
    <xf numFmtId="2" fontId="15" fillId="3" borderId="2" xfId="0" applyNumberFormat="1" applyFont="1" applyFill="1" applyBorder="1" applyAlignment="1">
      <alignment horizontal="center" vertical="top" wrapText="1"/>
    </xf>
    <xf numFmtId="0" fontId="14" fillId="0" borderId="2" xfId="0" applyFont="1" applyFill="1" applyBorder="1" applyAlignment="1">
      <alignment vertical="top" wrapText="1"/>
    </xf>
    <xf numFmtId="0" fontId="15" fillId="0" borderId="2" xfId="0" applyFont="1" applyFill="1" applyBorder="1" applyAlignment="1">
      <alignment horizontal="left" vertical="top" wrapText="1"/>
    </xf>
    <xf numFmtId="2" fontId="14" fillId="0" borderId="2" xfId="0" applyNumberFormat="1" applyFont="1" applyFill="1" applyBorder="1" applyAlignment="1">
      <alignment horizontal="center" vertical="top" wrapText="1"/>
    </xf>
    <xf numFmtId="2" fontId="14" fillId="0" borderId="6" xfId="0" applyNumberFormat="1" applyFont="1" applyFill="1" applyBorder="1" applyAlignment="1">
      <alignment horizontal="center" vertical="top" wrapText="1"/>
    </xf>
    <xf numFmtId="0" fontId="14" fillId="0" borderId="6"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6" xfId="0" applyFont="1" applyFill="1" applyBorder="1" applyAlignment="1">
      <alignment horizontal="center" vertical="top" wrapText="1"/>
    </xf>
    <xf numFmtId="0" fontId="4" fillId="0" borderId="2" xfId="0" applyFont="1" applyFill="1" applyBorder="1" applyAlignment="1">
      <alignment horizontal="center" vertical="top" wrapText="1"/>
    </xf>
    <xf numFmtId="0" fontId="8" fillId="0" borderId="2" xfId="0" applyFont="1" applyFill="1" applyBorder="1" applyAlignment="1">
      <alignment horizontal="left" vertical="top" wrapText="1"/>
    </xf>
    <xf numFmtId="0" fontId="14" fillId="0" borderId="2" xfId="0" applyFont="1" applyFill="1" applyBorder="1" applyAlignment="1">
      <alignment horizontal="left" vertical="top" wrapText="1"/>
    </xf>
    <xf numFmtId="0" fontId="14" fillId="0" borderId="6"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5" xfId="0" applyFont="1" applyFill="1" applyBorder="1" applyAlignment="1">
      <alignment horizontal="center" vertical="top" wrapText="1"/>
    </xf>
    <xf numFmtId="0" fontId="14" fillId="0" borderId="6" xfId="0" applyFont="1" applyFill="1" applyBorder="1" applyAlignment="1">
      <alignment vertical="top" wrapText="1"/>
    </xf>
    <xf numFmtId="0" fontId="14" fillId="0" borderId="2" xfId="0" applyFont="1" applyFill="1" applyBorder="1" applyAlignment="1">
      <alignment horizontal="left" vertical="top" wrapText="1"/>
    </xf>
    <xf numFmtId="0" fontId="14" fillId="0" borderId="6" xfId="0" applyFont="1" applyFill="1" applyBorder="1" applyAlignment="1">
      <alignment horizontal="left" vertical="top" wrapText="1"/>
    </xf>
    <xf numFmtId="164" fontId="4"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0" fontId="13" fillId="0" borderId="0" xfId="0" applyFont="1" applyFill="1" applyAlignment="1">
      <alignment vertical="center"/>
    </xf>
    <xf numFmtId="0" fontId="8" fillId="2" borderId="2" xfId="0" applyFont="1" applyFill="1" applyBorder="1" applyAlignment="1">
      <alignment horizontal="center" vertical="top"/>
    </xf>
    <xf numFmtId="0" fontId="8" fillId="2" borderId="2" xfId="0" applyFont="1" applyFill="1" applyBorder="1"/>
    <xf numFmtId="1" fontId="8" fillId="0" borderId="2" xfId="5" applyNumberFormat="1" applyFont="1" applyBorder="1" applyAlignment="1">
      <alignment horizontal="center" vertical="top" wrapText="1"/>
    </xf>
    <xf numFmtId="0" fontId="9" fillId="2" borderId="2" xfId="0" applyFont="1" applyFill="1" applyBorder="1" applyAlignment="1">
      <alignment horizontal="center" vertical="top" wrapText="1"/>
    </xf>
    <xf numFmtId="0" fontId="12" fillId="0" borderId="11" xfId="0" applyFont="1" applyFill="1" applyBorder="1" applyAlignment="1">
      <alignment vertical="top" wrapText="1"/>
    </xf>
    <xf numFmtId="0" fontId="15" fillId="3" borderId="2" xfId="0" applyFont="1" applyFill="1" applyBorder="1" applyAlignment="1">
      <alignment horizontal="center" wrapText="1"/>
    </xf>
    <xf numFmtId="0" fontId="14" fillId="0" borderId="2" xfId="0" applyFont="1" applyFill="1" applyBorder="1" applyAlignment="1">
      <alignment horizontal="center" wrapText="1"/>
    </xf>
    <xf numFmtId="0" fontId="16" fillId="0" borderId="2" xfId="0" applyFont="1" applyFill="1" applyBorder="1" applyAlignment="1">
      <alignment horizontal="center" wrapText="1"/>
    </xf>
    <xf numFmtId="0" fontId="16" fillId="0" borderId="2" xfId="0" applyFont="1" applyFill="1" applyBorder="1" applyAlignment="1">
      <alignment horizontal="center" vertical="top" wrapText="1"/>
    </xf>
    <xf numFmtId="0" fontId="14" fillId="0" borderId="0" xfId="0" applyFont="1" applyAlignment="1">
      <alignment horizontal="left" vertical="top" wrapText="1"/>
    </xf>
    <xf numFmtId="0" fontId="14" fillId="0" borderId="2" xfId="0" applyFont="1" applyBorder="1" applyAlignment="1">
      <alignment horizontal="left" vertical="top" wrapText="1"/>
    </xf>
    <xf numFmtId="0" fontId="14" fillId="0" borderId="6" xfId="0" applyFont="1" applyFill="1" applyBorder="1" applyAlignment="1">
      <alignment horizontal="center" vertical="top"/>
    </xf>
    <xf numFmtId="165" fontId="15" fillId="0" borderId="6" xfId="0" applyNumberFormat="1" applyFont="1" applyFill="1" applyBorder="1" applyAlignment="1">
      <alignment horizontal="center" vertical="top" wrapText="1"/>
    </xf>
    <xf numFmtId="165" fontId="15" fillId="0" borderId="2" xfId="0" applyNumberFormat="1" applyFont="1" applyFill="1" applyBorder="1" applyAlignment="1">
      <alignment horizontal="center" vertical="top" wrapText="1"/>
    </xf>
    <xf numFmtId="0" fontId="14" fillId="0" borderId="5" xfId="0" applyFont="1" applyBorder="1" applyAlignment="1">
      <alignment horizontal="left" vertical="top" wrapText="1"/>
    </xf>
    <xf numFmtId="0" fontId="17" fillId="0" borderId="6" xfId="0" applyFont="1" applyFill="1" applyBorder="1"/>
    <xf numFmtId="0" fontId="14" fillId="3" borderId="6" xfId="0" applyFont="1" applyFill="1" applyBorder="1" applyAlignment="1">
      <alignment horizontal="center" vertical="top"/>
    </xf>
    <xf numFmtId="0" fontId="14" fillId="3" borderId="0" xfId="0" applyFont="1" applyFill="1" applyAlignment="1">
      <alignment horizontal="left" vertical="top" wrapText="1"/>
    </xf>
    <xf numFmtId="0" fontId="15" fillId="0" borderId="6" xfId="0" applyFont="1" applyFill="1" applyBorder="1"/>
    <xf numFmtId="0" fontId="15" fillId="3" borderId="2" xfId="0" applyFont="1" applyFill="1" applyBorder="1"/>
    <xf numFmtId="0" fontId="16" fillId="3" borderId="2" xfId="0" applyFont="1" applyFill="1" applyBorder="1" applyAlignment="1">
      <alignment horizontal="center" vertical="top"/>
    </xf>
    <xf numFmtId="0" fontId="14" fillId="3" borderId="2" xfId="0" applyFont="1" applyFill="1" applyBorder="1" applyAlignment="1">
      <alignment vertical="top" wrapText="1"/>
    </xf>
    <xf numFmtId="0" fontId="14" fillId="3" borderId="6" xfId="0" applyFont="1" applyFill="1" applyBorder="1" applyAlignment="1">
      <alignment vertical="top"/>
    </xf>
    <xf numFmtId="0" fontId="14" fillId="3" borderId="6" xfId="0" applyFont="1" applyFill="1" applyBorder="1" applyAlignment="1">
      <alignment horizontal="left" vertical="top" wrapText="1"/>
    </xf>
    <xf numFmtId="0" fontId="14" fillId="0" borderId="6" xfId="0" applyFont="1" applyFill="1" applyBorder="1"/>
    <xf numFmtId="0" fontId="14" fillId="3" borderId="6" xfId="0" applyFont="1" applyFill="1" applyBorder="1"/>
    <xf numFmtId="0" fontId="16" fillId="3" borderId="6" xfId="0" applyFont="1" applyFill="1" applyBorder="1" applyAlignment="1">
      <alignment horizontal="center" vertical="center"/>
    </xf>
    <xf numFmtId="0" fontId="14" fillId="3" borderId="2" xfId="0" applyFont="1" applyFill="1" applyBorder="1" applyAlignment="1">
      <alignment horizontal="center" vertical="top"/>
    </xf>
    <xf numFmtId="0" fontId="14" fillId="0" borderId="2" xfId="0" applyFont="1" applyBorder="1" applyAlignment="1">
      <alignment vertical="top" wrapText="1"/>
    </xf>
    <xf numFmtId="0" fontId="14" fillId="0" borderId="2"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2" xfId="0" applyFont="1" applyFill="1" applyBorder="1" applyAlignment="1">
      <alignment horizontal="left" vertical="top" wrapText="1"/>
    </xf>
    <xf numFmtId="0" fontId="16" fillId="3" borderId="2" xfId="0" applyFont="1" applyFill="1" applyBorder="1"/>
    <xf numFmtId="0" fontId="14" fillId="0" borderId="2" xfId="0" applyFont="1" applyFill="1" applyBorder="1"/>
    <xf numFmtId="0" fontId="14" fillId="3" borderId="2" xfId="0" applyFont="1" applyFill="1" applyBorder="1"/>
    <xf numFmtId="0" fontId="14" fillId="0" borderId="6" xfId="0" applyNumberFormat="1" applyFont="1" applyFill="1" applyBorder="1" applyAlignment="1">
      <alignment horizontal="center" vertical="top" wrapText="1"/>
    </xf>
    <xf numFmtId="0" fontId="15" fillId="0" borderId="6" xfId="0" applyFont="1" applyFill="1" applyBorder="1" applyAlignment="1">
      <alignment horizontal="center"/>
    </xf>
    <xf numFmtId="2" fontId="14" fillId="0" borderId="6" xfId="0" applyNumberFormat="1" applyFont="1" applyFill="1" applyBorder="1" applyAlignment="1">
      <alignment horizontal="center" vertical="top"/>
    </xf>
    <xf numFmtId="165" fontId="14" fillId="0" borderId="6" xfId="0" applyNumberFormat="1" applyFont="1" applyFill="1" applyBorder="1" applyAlignment="1">
      <alignment horizontal="center" vertical="top"/>
    </xf>
    <xf numFmtId="0" fontId="3" fillId="0" borderId="6" xfId="0" applyFont="1" applyFill="1" applyBorder="1" applyAlignment="1">
      <alignment horizontal="center"/>
    </xf>
    <xf numFmtId="0" fontId="14" fillId="0" borderId="2" xfId="0" applyFont="1" applyFill="1" applyBorder="1" applyAlignment="1">
      <alignment horizontal="center" vertical="top"/>
    </xf>
    <xf numFmtId="0" fontId="14" fillId="0" borderId="2" xfId="0" applyNumberFormat="1" applyFont="1" applyFill="1" applyBorder="1" applyAlignment="1">
      <alignment horizontal="center" vertical="top" wrapText="1"/>
    </xf>
    <xf numFmtId="0" fontId="15" fillId="0" borderId="2" xfId="0" applyFont="1" applyFill="1" applyBorder="1" applyAlignment="1">
      <alignment horizontal="center"/>
    </xf>
    <xf numFmtId="0" fontId="3" fillId="0" borderId="2" xfId="0" applyFont="1" applyFill="1" applyBorder="1" applyAlignment="1">
      <alignment horizontal="center"/>
    </xf>
    <xf numFmtId="0" fontId="14" fillId="0" borderId="11" xfId="0" applyFont="1" applyFill="1" applyBorder="1" applyAlignment="1">
      <alignment horizontal="center" vertical="top"/>
    </xf>
    <xf numFmtId="0" fontId="15" fillId="0" borderId="11" xfId="0" applyFont="1" applyFill="1" applyBorder="1" applyAlignment="1">
      <alignment horizontal="center"/>
    </xf>
    <xf numFmtId="0" fontId="14" fillId="0" borderId="11" xfId="0" applyFont="1" applyFill="1" applyBorder="1" applyAlignment="1">
      <alignment horizontal="center" vertical="top" wrapText="1"/>
    </xf>
    <xf numFmtId="0" fontId="3" fillId="0" borderId="11" xfId="0" applyFont="1" applyFill="1" applyBorder="1" applyAlignment="1">
      <alignment horizontal="center"/>
    </xf>
    <xf numFmtId="0" fontId="4" fillId="0" borderId="11" xfId="0" applyFont="1" applyFill="1" applyBorder="1" applyAlignment="1">
      <alignment horizontal="center" vertical="top" wrapText="1"/>
    </xf>
    <xf numFmtId="0" fontId="14" fillId="0" borderId="11" xfId="0" applyFont="1" applyFill="1" applyBorder="1" applyAlignment="1">
      <alignment vertical="top" wrapText="1"/>
    </xf>
    <xf numFmtId="0" fontId="14" fillId="0" borderId="0" xfId="0" applyFont="1" applyFill="1" applyAlignment="1">
      <alignment vertical="top" wrapText="1"/>
    </xf>
    <xf numFmtId="0" fontId="17" fillId="3" borderId="2" xfId="0" applyFont="1" applyFill="1" applyBorder="1" applyAlignment="1">
      <alignment horizontal="left" vertical="top" wrapText="1"/>
    </xf>
    <xf numFmtId="0" fontId="16" fillId="3" borderId="2" xfId="0" applyFont="1" applyFill="1" applyBorder="1" applyAlignment="1">
      <alignment horizontal="left" vertical="top" wrapText="1"/>
    </xf>
    <xf numFmtId="2" fontId="17" fillId="3" borderId="2" xfId="0" applyNumberFormat="1" applyFont="1" applyFill="1" applyBorder="1"/>
    <xf numFmtId="2" fontId="16" fillId="0" borderId="2" xfId="0" applyNumberFormat="1" applyFont="1" applyFill="1" applyBorder="1"/>
    <xf numFmtId="2" fontId="15" fillId="3" borderId="2" xfId="0" applyNumberFormat="1" applyFont="1" applyFill="1" applyBorder="1" applyAlignment="1">
      <alignment horizontal="center" vertical="top"/>
    </xf>
    <xf numFmtId="0" fontId="15" fillId="0" borderId="2" xfId="0" applyFont="1" applyFill="1" applyBorder="1" applyAlignment="1">
      <alignment horizontal="center" vertical="top"/>
    </xf>
    <xf numFmtId="2" fontId="14" fillId="0" borderId="2" xfId="0" applyNumberFormat="1" applyFont="1" applyFill="1" applyBorder="1" applyAlignment="1">
      <alignment horizontal="center" vertical="top"/>
    </xf>
    <xf numFmtId="2" fontId="14" fillId="3" borderId="2" xfId="0" applyNumberFormat="1" applyFont="1" applyFill="1" applyBorder="1" applyAlignment="1">
      <alignment horizontal="center" vertical="top"/>
    </xf>
    <xf numFmtId="0" fontId="14" fillId="3" borderId="2" xfId="0" applyFont="1" applyFill="1" applyBorder="1" applyAlignment="1">
      <alignment horizontal="center" vertical="top" wrapText="1"/>
    </xf>
    <xf numFmtId="2" fontId="15" fillId="0" borderId="2" xfId="0" applyNumberFormat="1" applyFont="1" applyFill="1" applyBorder="1" applyAlignment="1">
      <alignment horizontal="center" vertical="top"/>
    </xf>
    <xf numFmtId="0" fontId="18" fillId="3" borderId="2" xfId="0" applyFont="1" applyFill="1" applyBorder="1"/>
    <xf numFmtId="2" fontId="18" fillId="3" borderId="2" xfId="0" applyNumberFormat="1" applyFont="1" applyFill="1" applyBorder="1"/>
    <xf numFmtId="2" fontId="18" fillId="0" borderId="2" xfId="0" applyNumberFormat="1" applyFont="1" applyFill="1" applyBorder="1"/>
    <xf numFmtId="0" fontId="4" fillId="0" borderId="2" xfId="0" applyFont="1" applyFill="1" applyBorder="1" applyAlignment="1">
      <alignment horizontal="justify" wrapText="1"/>
    </xf>
    <xf numFmtId="164" fontId="4" fillId="0" borderId="2" xfId="0" applyNumberFormat="1" applyFont="1" applyFill="1" applyBorder="1" applyAlignment="1">
      <alignment horizontal="center" vertical="top" wrapText="1"/>
    </xf>
    <xf numFmtId="0" fontId="4" fillId="0" borderId="2" xfId="0" applyFont="1" applyFill="1" applyBorder="1" applyAlignment="1">
      <alignment horizontal="left" wrapText="1"/>
    </xf>
    <xf numFmtId="0" fontId="4" fillId="0" borderId="2" xfId="0" applyFont="1" applyFill="1" applyBorder="1" applyAlignment="1">
      <alignment horizontal="left" vertical="center" wrapText="1"/>
    </xf>
    <xf numFmtId="0" fontId="3" fillId="3" borderId="2" xfId="0" applyFont="1" applyFill="1" applyBorder="1" applyAlignment="1">
      <alignment horizontal="center" vertical="center" wrapText="1"/>
    </xf>
    <xf numFmtId="0" fontId="4" fillId="0" borderId="2" xfId="0" applyFont="1" applyFill="1" applyBorder="1" applyAlignment="1">
      <alignment vertical="center" wrapText="1"/>
    </xf>
    <xf numFmtId="165" fontId="4" fillId="0" borderId="2" xfId="0" applyNumberFormat="1" applyFont="1" applyFill="1" applyBorder="1" applyAlignment="1">
      <alignment horizontal="left" vertical="center" wrapText="1"/>
    </xf>
    <xf numFmtId="164" fontId="3" fillId="0" borderId="2" xfId="0" applyNumberFormat="1" applyFont="1" applyFill="1" applyBorder="1" applyAlignment="1">
      <alignment horizontal="center" vertical="center" wrapText="1"/>
    </xf>
    <xf numFmtId="0" fontId="20" fillId="0" borderId="2" xfId="0" applyFont="1" applyFill="1" applyBorder="1" applyAlignment="1">
      <alignment horizontal="center" vertical="top" wrapText="1"/>
    </xf>
    <xf numFmtId="2" fontId="4" fillId="0" borderId="11" xfId="0" applyNumberFormat="1" applyFont="1" applyFill="1" applyBorder="1" applyAlignment="1">
      <alignment horizontal="center" vertical="top" wrapText="1"/>
    </xf>
    <xf numFmtId="0" fontId="20" fillId="0" borderId="11" xfId="0" applyFont="1" applyFill="1" applyBorder="1" applyAlignment="1">
      <alignment horizontal="center" vertical="top" wrapText="1"/>
    </xf>
    <xf numFmtId="0" fontId="4" fillId="0" borderId="2" xfId="0" applyFont="1" applyFill="1" applyBorder="1" applyAlignment="1">
      <alignment horizontal="justify" vertical="top" wrapText="1"/>
    </xf>
    <xf numFmtId="164" fontId="15" fillId="3" borderId="2" xfId="0" applyNumberFormat="1" applyFont="1" applyFill="1" applyBorder="1" applyAlignment="1">
      <alignment horizontal="center" vertical="top" wrapText="1"/>
    </xf>
    <xf numFmtId="164" fontId="14" fillId="0" borderId="2" xfId="0" applyNumberFormat="1" applyFont="1" applyFill="1" applyBorder="1" applyAlignment="1">
      <alignment horizontal="center" vertical="top" wrapText="1"/>
    </xf>
    <xf numFmtId="2" fontId="14" fillId="0" borderId="2" xfId="0" applyNumberFormat="1" applyFont="1" applyFill="1" applyBorder="1" applyAlignment="1">
      <alignment horizontal="left" vertical="top" wrapText="1"/>
    </xf>
    <xf numFmtId="165" fontId="14" fillId="0" borderId="2" xfId="0" applyNumberFormat="1" applyFont="1" applyFill="1" applyBorder="1" applyAlignment="1">
      <alignment horizontal="center" vertical="top" wrapText="1"/>
    </xf>
    <xf numFmtId="165" fontId="4" fillId="4" borderId="2" xfId="0" applyNumberFormat="1" applyFont="1" applyFill="1" applyBorder="1" applyAlignment="1">
      <alignment horizontal="center" vertical="top" wrapText="1"/>
    </xf>
    <xf numFmtId="4" fontId="15" fillId="3" borderId="2" xfId="0" applyNumberFormat="1" applyFont="1" applyFill="1" applyBorder="1" applyAlignment="1">
      <alignment horizontal="center" vertical="top" wrapText="1"/>
    </xf>
    <xf numFmtId="0" fontId="14" fillId="0" borderId="2" xfId="0" applyFont="1" applyBorder="1" applyAlignment="1">
      <alignment horizontal="left" wrapText="1"/>
    </xf>
    <xf numFmtId="164" fontId="4" fillId="0" borderId="2" xfId="0" applyNumberFormat="1" applyFont="1" applyFill="1" applyBorder="1" applyAlignment="1">
      <alignment horizontal="left" vertical="top" wrapText="1"/>
    </xf>
    <xf numFmtId="167" fontId="15" fillId="3" borderId="2" xfId="0" applyNumberFormat="1" applyFont="1" applyFill="1" applyBorder="1" applyAlignment="1">
      <alignment horizontal="center" vertical="top" wrapText="1"/>
    </xf>
    <xf numFmtId="167" fontId="4" fillId="0" borderId="2" xfId="0" applyNumberFormat="1" applyFont="1" applyFill="1" applyBorder="1" applyAlignment="1">
      <alignment horizontal="center" vertical="top" wrapText="1"/>
    </xf>
    <xf numFmtId="2" fontId="14" fillId="0" borderId="11" xfId="0" applyNumberFormat="1"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6" xfId="0" applyFont="1" applyFill="1" applyBorder="1" applyAlignment="1">
      <alignment horizontal="left" vertical="top" wrapText="1"/>
    </xf>
    <xf numFmtId="4" fontId="3" fillId="3" borderId="2" xfId="0" applyNumberFormat="1" applyFont="1" applyFill="1" applyBorder="1" applyAlignment="1">
      <alignment horizontal="center" vertical="top" wrapText="1"/>
    </xf>
    <xf numFmtId="0" fontId="4" fillId="0" borderId="6" xfId="0" applyFont="1" applyFill="1" applyBorder="1" applyAlignment="1">
      <alignment horizontal="left" vertical="top" wrapText="1"/>
    </xf>
    <xf numFmtId="0" fontId="4" fillId="0" borderId="11" xfId="0"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center" vertical="top"/>
    </xf>
    <xf numFmtId="0" fontId="4" fillId="0" borderId="4" xfId="0" applyFont="1" applyFill="1" applyBorder="1" applyAlignment="1">
      <alignment horizontal="center" vertical="top"/>
    </xf>
    <xf numFmtId="166" fontId="3" fillId="3" borderId="2" xfId="0" applyNumberFormat="1" applyFont="1" applyFill="1" applyBorder="1" applyAlignment="1">
      <alignment horizontal="center" vertical="center"/>
    </xf>
    <xf numFmtId="166" fontId="4" fillId="0" borderId="2" xfId="0" applyNumberFormat="1" applyFont="1" applyFill="1" applyBorder="1" applyAlignment="1">
      <alignment horizontal="center" vertical="center"/>
    </xf>
    <xf numFmtId="2" fontId="4" fillId="0" borderId="2" xfId="0" applyNumberFormat="1" applyFont="1" applyFill="1" applyBorder="1" applyAlignment="1">
      <alignment horizontal="center" vertical="center"/>
    </xf>
    <xf numFmtId="0" fontId="4" fillId="0" borderId="2" xfId="0" applyNumberFormat="1" applyFont="1" applyFill="1" applyBorder="1" applyAlignment="1">
      <alignment horizontal="center" vertical="top" wrapText="1"/>
    </xf>
    <xf numFmtId="165" fontId="3" fillId="0" borderId="2" xfId="0" applyNumberFormat="1" applyFont="1" applyFill="1" applyBorder="1" applyAlignment="1">
      <alignment horizontal="center" vertical="center"/>
    </xf>
    <xf numFmtId="165" fontId="4" fillId="0" borderId="2"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Fill="1" applyBorder="1" applyAlignment="1">
      <alignment horizontal="justify" vertical="top" wrapText="1"/>
    </xf>
    <xf numFmtId="165" fontId="3" fillId="3" borderId="2" xfId="0" applyNumberFormat="1" applyFont="1" applyFill="1" applyBorder="1" applyAlignment="1">
      <alignment horizontal="center" vertical="top" wrapText="1"/>
    </xf>
    <xf numFmtId="0" fontId="4" fillId="0" borderId="2" xfId="0" applyNumberFormat="1" applyFont="1" applyFill="1" applyBorder="1" applyAlignment="1">
      <alignment horizontal="center" vertical="top"/>
    </xf>
    <xf numFmtId="0" fontId="4" fillId="0" borderId="2" xfId="0" applyFont="1" applyFill="1" applyBorder="1" applyAlignment="1">
      <alignment horizontal="center" vertical="top" wrapText="1"/>
    </xf>
    <xf numFmtId="2" fontId="3" fillId="3" borderId="2" xfId="0" applyNumberFormat="1" applyFont="1" applyFill="1" applyBorder="1" applyAlignment="1">
      <alignment horizontal="center" vertical="top"/>
    </xf>
    <xf numFmtId="2" fontId="3" fillId="3" borderId="5" xfId="0" applyNumberFormat="1" applyFont="1" applyFill="1" applyBorder="1" applyAlignment="1">
      <alignment horizontal="center" vertical="top"/>
    </xf>
    <xf numFmtId="0" fontId="4" fillId="0" borderId="5" xfId="0" applyFont="1" applyFill="1" applyBorder="1" applyAlignment="1">
      <alignment horizontal="center" vertical="top"/>
    </xf>
    <xf numFmtId="2" fontId="4" fillId="0" borderId="2" xfId="0" applyNumberFormat="1" applyFont="1" applyFill="1" applyBorder="1" applyAlignment="1">
      <alignment horizontal="center" vertical="top"/>
    </xf>
    <xf numFmtId="0" fontId="16" fillId="0" borderId="2" xfId="0" applyFont="1" applyBorder="1" applyAlignment="1">
      <alignment horizontal="center" vertical="top" wrapText="1"/>
    </xf>
    <xf numFmtId="0" fontId="4" fillId="0" borderId="2" xfId="0" applyFont="1" applyBorder="1" applyAlignment="1">
      <alignment vertical="top" wrapText="1"/>
    </xf>
    <xf numFmtId="165" fontId="4" fillId="0" borderId="5" xfId="0" applyNumberFormat="1" applyFont="1" applyFill="1" applyBorder="1" applyAlignment="1">
      <alignment horizontal="center" vertical="top"/>
    </xf>
    <xf numFmtId="165" fontId="4" fillId="0" borderId="2" xfId="0" applyNumberFormat="1" applyFont="1" applyFill="1" applyBorder="1" applyAlignment="1">
      <alignment horizontal="center" vertical="top"/>
    </xf>
    <xf numFmtId="168" fontId="3" fillId="3" borderId="5" xfId="0" applyNumberFormat="1" applyFont="1" applyFill="1" applyBorder="1" applyAlignment="1">
      <alignment horizontal="center" vertical="top"/>
    </xf>
    <xf numFmtId="168" fontId="4" fillId="0" borderId="2" xfId="0" applyNumberFormat="1" applyFont="1" applyFill="1" applyBorder="1" applyAlignment="1">
      <alignment horizontal="center" vertical="top"/>
    </xf>
    <xf numFmtId="0" fontId="4" fillId="0" borderId="3" xfId="0" applyFont="1" applyFill="1" applyBorder="1" applyAlignment="1">
      <alignment horizontal="left" vertical="top" wrapText="1"/>
    </xf>
    <xf numFmtId="0" fontId="4" fillId="0" borderId="2" xfId="0" applyFont="1" applyFill="1" applyBorder="1" applyAlignment="1">
      <alignment horizontal="center" vertical="center" wrapText="1"/>
    </xf>
    <xf numFmtId="0" fontId="3" fillId="0" borderId="4" xfId="0" applyFont="1" applyFill="1" applyBorder="1" applyAlignment="1">
      <alignment horizontal="center" vertical="top"/>
    </xf>
    <xf numFmtId="0" fontId="4" fillId="0" borderId="3" xfId="0" applyFont="1" applyFill="1" applyBorder="1" applyAlignment="1">
      <alignment horizontal="center" vertical="top" wrapText="1"/>
    </xf>
    <xf numFmtId="164" fontId="4" fillId="0" borderId="2" xfId="0" applyNumberFormat="1" applyFont="1" applyFill="1" applyBorder="1" applyAlignment="1">
      <alignment horizontal="center" vertical="center" wrapText="1"/>
    </xf>
    <xf numFmtId="0" fontId="4" fillId="0" borderId="6" xfId="0" applyFont="1" applyFill="1" applyBorder="1" applyAlignment="1">
      <alignment horizontal="left" vertical="top" wrapText="1"/>
    </xf>
    <xf numFmtId="0" fontId="4" fillId="0" borderId="6" xfId="0" applyFont="1" applyFill="1" applyBorder="1" applyAlignment="1">
      <alignment horizontal="center" vertical="top" wrapText="1"/>
    </xf>
    <xf numFmtId="0" fontId="4" fillId="0" borderId="11" xfId="0" applyFont="1" applyFill="1" applyBorder="1" applyAlignment="1">
      <alignment horizontal="left" vertical="top" wrapText="1"/>
    </xf>
    <xf numFmtId="0" fontId="4" fillId="0" borderId="2" xfId="0" applyFont="1" applyFill="1" applyBorder="1" applyAlignment="1">
      <alignment horizontal="center" vertical="top" wrapText="1"/>
    </xf>
    <xf numFmtId="0" fontId="14" fillId="0" borderId="2" xfId="0" applyFont="1" applyFill="1" applyBorder="1" applyAlignment="1">
      <alignment horizontal="left" vertical="top" wrapText="1"/>
    </xf>
    <xf numFmtId="0" fontId="21" fillId="0" borderId="2" xfId="0" applyFont="1" applyBorder="1" applyAlignment="1">
      <alignment horizontal="left" vertical="top" wrapText="1"/>
    </xf>
    <xf numFmtId="165" fontId="4" fillId="0" borderId="5" xfId="0" applyNumberFormat="1" applyFont="1" applyFill="1" applyBorder="1"/>
    <xf numFmtId="165" fontId="4" fillId="0" borderId="2" xfId="0" applyNumberFormat="1" applyFont="1" applyFill="1" applyBorder="1"/>
    <xf numFmtId="165" fontId="4" fillId="0" borderId="5" xfId="0" applyNumberFormat="1" applyFont="1" applyFill="1" applyBorder="1" applyAlignment="1">
      <alignment vertical="center"/>
    </xf>
    <xf numFmtId="165" fontId="4" fillId="0" borderId="2" xfId="0" applyNumberFormat="1" applyFont="1" applyFill="1" applyBorder="1" applyAlignment="1">
      <alignment vertical="center"/>
    </xf>
    <xf numFmtId="165" fontId="4" fillId="0" borderId="2" xfId="0" applyNumberFormat="1" applyFont="1" applyFill="1" applyBorder="1" applyAlignment="1">
      <alignment vertical="top"/>
    </xf>
    <xf numFmtId="0" fontId="21" fillId="0" borderId="2" xfId="0" applyFont="1" applyFill="1" applyBorder="1" applyAlignment="1">
      <alignment horizontal="center" vertical="top" wrapText="1"/>
    </xf>
    <xf numFmtId="49" fontId="16" fillId="0" borderId="2" xfId="0" applyNumberFormat="1" applyFont="1" applyFill="1" applyBorder="1" applyAlignment="1">
      <alignment horizontal="center" vertical="top" wrapText="1"/>
    </xf>
    <xf numFmtId="2" fontId="4" fillId="0" borderId="5" xfId="0" applyNumberFormat="1" applyFont="1" applyFill="1" applyBorder="1" applyAlignment="1">
      <alignment horizontal="center" vertical="top"/>
    </xf>
    <xf numFmtId="0" fontId="16" fillId="0" borderId="2" xfId="0" applyFont="1" applyBorder="1" applyAlignment="1">
      <alignment horizontal="left" vertical="top" wrapText="1"/>
    </xf>
    <xf numFmtId="0" fontId="4" fillId="0" borderId="6" xfId="0" applyFont="1" applyFill="1" applyBorder="1" applyAlignment="1">
      <alignment horizontal="center" vertical="top"/>
    </xf>
    <xf numFmtId="0" fontId="4" fillId="0" borderId="14" xfId="0" applyFont="1" applyFill="1" applyBorder="1" applyAlignment="1">
      <alignment horizontal="center" vertical="top"/>
    </xf>
    <xf numFmtId="164" fontId="3" fillId="0" borderId="2" xfId="0" applyNumberFormat="1" applyFont="1" applyFill="1" applyBorder="1" applyAlignment="1">
      <alignment horizontal="justify" vertical="top" wrapText="1"/>
    </xf>
    <xf numFmtId="165" fontId="3" fillId="0" borderId="3" xfId="0" applyNumberFormat="1" applyFont="1" applyFill="1" applyBorder="1" applyAlignment="1">
      <alignment horizontal="center" vertical="top" wrapText="1"/>
    </xf>
    <xf numFmtId="0" fontId="17" fillId="0" borderId="2" xfId="0" applyFont="1" applyFill="1" applyBorder="1" applyAlignment="1">
      <alignment horizontal="left" vertical="top" wrapText="1"/>
    </xf>
    <xf numFmtId="0" fontId="3" fillId="0" borderId="2" xfId="0" applyFont="1" applyFill="1" applyBorder="1"/>
    <xf numFmtId="0" fontId="4" fillId="0" borderId="2" xfId="5" applyNumberFormat="1" applyFont="1" applyBorder="1" applyAlignment="1">
      <alignment horizontal="center" vertical="top"/>
    </xf>
    <xf numFmtId="9" fontId="4" fillId="0" borderId="2" xfId="5" applyFont="1" applyBorder="1" applyAlignment="1">
      <alignment vertical="top" wrapText="1"/>
    </xf>
    <xf numFmtId="9" fontId="4" fillId="0" borderId="2" xfId="5" applyFont="1" applyBorder="1" applyAlignment="1">
      <alignment horizontal="center" vertical="top" wrapText="1"/>
    </xf>
    <xf numFmtId="0" fontId="3" fillId="3" borderId="2" xfId="5" applyNumberFormat="1" applyFont="1" applyFill="1" applyBorder="1" applyAlignment="1">
      <alignment horizontal="center" vertical="top"/>
    </xf>
    <xf numFmtId="9" fontId="4" fillId="0" borderId="2" xfId="5" applyFont="1" applyFill="1" applyBorder="1" applyAlignment="1">
      <alignment horizontal="center" vertical="top"/>
    </xf>
    <xf numFmtId="9" fontId="4" fillId="0" borderId="2" xfId="5" applyFont="1" applyFill="1" applyBorder="1" applyAlignment="1">
      <alignment vertical="top"/>
    </xf>
    <xf numFmtId="0" fontId="4" fillId="0" borderId="2" xfId="5" applyNumberFormat="1" applyFont="1" applyFill="1" applyBorder="1" applyAlignment="1">
      <alignment horizontal="center" vertical="top"/>
    </xf>
    <xf numFmtId="9" fontId="16" fillId="0" borderId="2" xfId="5" applyFont="1" applyBorder="1" applyAlignment="1">
      <alignment horizontal="center" vertical="top" wrapText="1"/>
    </xf>
    <xf numFmtId="0" fontId="4" fillId="0" borderId="2" xfId="5" applyNumberFormat="1" applyFont="1" applyBorder="1" applyAlignment="1">
      <alignment horizontal="center" vertical="top" wrapText="1"/>
    </xf>
    <xf numFmtId="165" fontId="4" fillId="0" borderId="2" xfId="5" applyNumberFormat="1" applyFont="1" applyFill="1" applyBorder="1" applyAlignment="1">
      <alignment horizontal="center" vertical="top"/>
    </xf>
    <xf numFmtId="165" fontId="4" fillId="0" borderId="2" xfId="5" applyNumberFormat="1" applyFont="1" applyBorder="1" applyAlignment="1">
      <alignment horizontal="center" vertical="top"/>
    </xf>
    <xf numFmtId="9" fontId="4" fillId="0" borderId="2" xfId="5" applyFont="1" applyBorder="1" applyAlignment="1">
      <alignment horizontal="left" vertical="top" wrapText="1"/>
    </xf>
    <xf numFmtId="9" fontId="4" fillId="0" borderId="2" xfId="5" applyFont="1" applyBorder="1" applyAlignment="1">
      <alignment horizontal="center" vertical="top"/>
    </xf>
    <xf numFmtId="1" fontId="4" fillId="0" borderId="2" xfId="5" applyNumberFormat="1" applyFont="1" applyBorder="1" applyAlignment="1">
      <alignment horizontal="center" vertical="top"/>
    </xf>
    <xf numFmtId="2" fontId="4" fillId="0" borderId="2" xfId="5" applyNumberFormat="1" applyFont="1" applyFill="1" applyBorder="1" applyAlignment="1">
      <alignment horizontal="center" vertical="top"/>
    </xf>
    <xf numFmtId="0" fontId="19" fillId="0" borderId="2" xfId="0" applyFont="1" applyFill="1" applyBorder="1"/>
    <xf numFmtId="1" fontId="4" fillId="0" borderId="2" xfId="5" applyNumberFormat="1" applyFont="1" applyBorder="1" applyAlignment="1">
      <alignment horizontal="left" vertical="top" wrapText="1"/>
    </xf>
    <xf numFmtId="0" fontId="4" fillId="0" borderId="2" xfId="5" applyNumberFormat="1" applyFont="1" applyFill="1" applyBorder="1" applyAlignment="1">
      <alignment horizontal="center" vertical="top" wrapText="1"/>
    </xf>
    <xf numFmtId="2" fontId="4" fillId="0" borderId="2" xfId="5" applyNumberFormat="1" applyFont="1" applyFill="1" applyBorder="1" applyAlignment="1">
      <alignment horizontal="center" vertical="top" wrapText="1"/>
    </xf>
    <xf numFmtId="9" fontId="4" fillId="0" borderId="2" xfId="5" applyFont="1" applyFill="1" applyBorder="1" applyAlignment="1">
      <alignment horizontal="center" vertical="top" wrapText="1"/>
    </xf>
    <xf numFmtId="168" fontId="4" fillId="0" borderId="2" xfId="5" applyNumberFormat="1" applyFont="1" applyFill="1" applyBorder="1" applyAlignment="1">
      <alignment horizontal="center" vertical="top"/>
    </xf>
    <xf numFmtId="168" fontId="3" fillId="3" borderId="2" xfId="5" applyNumberFormat="1" applyFont="1" applyFill="1" applyBorder="1" applyAlignment="1">
      <alignment horizontal="center" vertical="top"/>
    </xf>
    <xf numFmtId="168" fontId="4" fillId="0" borderId="2" xfId="5" applyNumberFormat="1" applyFont="1" applyFill="1" applyBorder="1" applyAlignment="1">
      <alignment horizontal="center" vertical="top" wrapText="1"/>
    </xf>
    <xf numFmtId="0" fontId="3" fillId="2" borderId="2" xfId="5" applyNumberFormat="1" applyFont="1" applyFill="1" applyBorder="1" applyAlignment="1">
      <alignment horizontal="center" vertical="top"/>
    </xf>
    <xf numFmtId="0" fontId="22" fillId="2" borderId="2" xfId="0" applyFont="1" applyFill="1" applyBorder="1" applyAlignment="1">
      <alignment vertical="top" wrapText="1"/>
    </xf>
    <xf numFmtId="0" fontId="3" fillId="2" borderId="2" xfId="5" applyNumberFormat="1" applyFont="1" applyFill="1" applyBorder="1" applyAlignment="1">
      <alignment horizontal="center" vertical="top" wrapText="1"/>
    </xf>
    <xf numFmtId="2" fontId="3" fillId="3" borderId="2" xfId="5" applyNumberFormat="1" applyFont="1" applyFill="1" applyBorder="1" applyAlignment="1">
      <alignment horizontal="center" vertical="top" wrapText="1"/>
    </xf>
    <xf numFmtId="168" fontId="3" fillId="3" borderId="2" xfId="5" applyNumberFormat="1" applyFont="1" applyFill="1" applyBorder="1" applyAlignment="1">
      <alignment horizontal="center" vertical="top" wrapText="1"/>
    </xf>
    <xf numFmtId="0" fontId="4" fillId="3" borderId="2" xfId="0" applyFont="1" applyFill="1" applyBorder="1" applyAlignment="1">
      <alignment horizontal="center" vertical="top" wrapText="1"/>
    </xf>
    <xf numFmtId="0" fontId="19" fillId="0" borderId="2" xfId="0" applyFont="1" applyBorder="1" applyAlignment="1">
      <alignment horizontal="center" vertical="top" wrapText="1"/>
    </xf>
    <xf numFmtId="0" fontId="4" fillId="2" borderId="6" xfId="0" applyFont="1" applyFill="1" applyBorder="1" applyAlignment="1">
      <alignment horizontal="justify" vertical="top" wrapText="1"/>
    </xf>
    <xf numFmtId="0" fontId="4" fillId="3" borderId="2" xfId="0" applyFont="1" applyFill="1" applyBorder="1" applyAlignment="1">
      <alignment vertical="top" wrapText="1"/>
    </xf>
    <xf numFmtId="2" fontId="4" fillId="3" borderId="2" xfId="0" applyNumberFormat="1" applyFont="1" applyFill="1" applyBorder="1" applyAlignment="1">
      <alignment horizontal="center" vertical="top" wrapText="1"/>
    </xf>
    <xf numFmtId="164" fontId="4" fillId="3" borderId="2" xfId="0" applyNumberFormat="1" applyFont="1" applyFill="1" applyBorder="1" applyAlignment="1">
      <alignment horizontal="center" vertical="top" wrapText="1"/>
    </xf>
    <xf numFmtId="0" fontId="4" fillId="0" borderId="2" xfId="0" applyNumberFormat="1" applyFont="1" applyFill="1" applyBorder="1" applyAlignment="1">
      <alignment horizontal="center" wrapText="1"/>
    </xf>
    <xf numFmtId="0" fontId="4" fillId="2" borderId="2" xfId="0" applyFont="1" applyFill="1" applyBorder="1" applyAlignment="1">
      <alignment horizontal="center" vertical="top" wrapText="1"/>
    </xf>
    <xf numFmtId="0" fontId="4" fillId="2" borderId="2" xfId="0" applyFont="1" applyFill="1" applyBorder="1" applyAlignment="1">
      <alignment vertical="top" wrapText="1"/>
    </xf>
    <xf numFmtId="0" fontId="4" fillId="2" borderId="2" xfId="0" applyNumberFormat="1" applyFont="1" applyFill="1" applyBorder="1" applyAlignment="1">
      <alignment horizontal="center" wrapText="1"/>
    </xf>
    <xf numFmtId="165" fontId="4" fillId="0" borderId="2" xfId="0" applyNumberFormat="1"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0" fontId="16"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6" fillId="0" borderId="2" xfId="0" applyFont="1" applyFill="1" applyBorder="1" applyAlignment="1">
      <alignment horizontal="center" vertical="top"/>
    </xf>
    <xf numFmtId="2" fontId="4" fillId="0" borderId="2" xfId="0" applyNumberFormat="1" applyFont="1" applyFill="1" applyBorder="1" applyAlignment="1">
      <alignment horizontal="left" vertical="top" wrapText="1"/>
    </xf>
    <xf numFmtId="0" fontId="4" fillId="0" borderId="2" xfId="0" applyNumberFormat="1" applyFont="1" applyFill="1" applyBorder="1" applyAlignment="1">
      <alignment horizontal="center" vertical="center"/>
    </xf>
    <xf numFmtId="0" fontId="3" fillId="2" borderId="2" xfId="0" applyFont="1" applyFill="1" applyBorder="1" applyAlignment="1">
      <alignment vertical="top" wrapText="1"/>
    </xf>
    <xf numFmtId="0" fontId="4" fillId="2" borderId="2" xfId="0" applyNumberFormat="1" applyFont="1" applyFill="1" applyBorder="1"/>
    <xf numFmtId="0" fontId="4" fillId="2" borderId="2" xfId="0" applyFont="1" applyFill="1" applyBorder="1"/>
    <xf numFmtId="2" fontId="3" fillId="3" borderId="2" xfId="0" applyNumberFormat="1" applyFont="1" applyFill="1" applyBorder="1"/>
    <xf numFmtId="2" fontId="3" fillId="0" borderId="2" xfId="0" applyNumberFormat="1" applyFont="1" applyFill="1" applyBorder="1"/>
    <xf numFmtId="0" fontId="17" fillId="2" borderId="2" xfId="0" applyFont="1" applyFill="1" applyBorder="1"/>
    <xf numFmtId="0" fontId="4" fillId="2" borderId="2" xfId="0" applyNumberFormat="1" applyFont="1" applyFill="1" applyBorder="1" applyAlignment="1">
      <alignment horizontal="center" vertical="top" wrapText="1"/>
    </xf>
    <xf numFmtId="0" fontId="4" fillId="0" borderId="6" xfId="0" applyNumberFormat="1" applyFont="1" applyFill="1" applyBorder="1" applyAlignment="1">
      <alignment horizontal="center" vertical="top" wrapText="1"/>
    </xf>
    <xf numFmtId="2" fontId="4" fillId="0" borderId="2" xfId="0" applyNumberFormat="1" applyFont="1" applyFill="1" applyBorder="1" applyAlignment="1">
      <alignment vertical="center" wrapText="1"/>
    </xf>
    <xf numFmtId="2" fontId="4" fillId="0" borderId="2" xfId="0" applyNumberFormat="1" applyFont="1" applyFill="1" applyBorder="1" applyAlignment="1">
      <alignment vertical="center"/>
    </xf>
    <xf numFmtId="0" fontId="16" fillId="0" borderId="2" xfId="0" applyFont="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2" borderId="2" xfId="0" applyFont="1" applyFill="1" applyBorder="1" applyAlignment="1">
      <alignment horizontal="left" vertical="top" wrapText="1"/>
    </xf>
    <xf numFmtId="0" fontId="16" fillId="0" borderId="2" xfId="0" applyNumberFormat="1" applyFont="1" applyFill="1" applyBorder="1" applyAlignment="1">
      <alignment horizontal="center" vertical="top" wrapText="1"/>
    </xf>
    <xf numFmtId="2" fontId="4" fillId="0" borderId="2" xfId="0" applyNumberFormat="1" applyFont="1" applyFill="1" applyBorder="1" applyAlignment="1">
      <alignment horizontal="center" wrapText="1"/>
    </xf>
    <xf numFmtId="0" fontId="4" fillId="0" borderId="2" xfId="0" applyFont="1" applyFill="1" applyBorder="1" applyAlignment="1">
      <alignment horizontal="center" wrapText="1"/>
    </xf>
    <xf numFmtId="0" fontId="4" fillId="0" borderId="2" xfId="0" applyFont="1" applyFill="1" applyBorder="1" applyAlignment="1">
      <alignment horizontal="center"/>
    </xf>
    <xf numFmtId="2" fontId="16" fillId="0" borderId="2" xfId="0" applyNumberFormat="1" applyFont="1" applyFill="1" applyBorder="1" applyAlignment="1">
      <alignment horizontal="center" wrapText="1"/>
    </xf>
    <xf numFmtId="0" fontId="4" fillId="0" borderId="2" xfId="0" applyFont="1" applyBorder="1" applyAlignment="1">
      <alignment horizontal="left" wrapText="1"/>
    </xf>
    <xf numFmtId="165" fontId="4" fillId="0" borderId="2" xfId="0" applyNumberFormat="1" applyFont="1" applyFill="1" applyBorder="1" applyAlignment="1">
      <alignment horizontal="center"/>
    </xf>
    <xf numFmtId="0" fontId="16" fillId="0" borderId="2" xfId="0" applyFont="1" applyFill="1" applyBorder="1" applyAlignment="1">
      <alignment horizontal="center"/>
    </xf>
    <xf numFmtId="2" fontId="16" fillId="0" borderId="2"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3" fillId="2" borderId="2" xfId="0" applyFont="1" applyFill="1" applyBorder="1"/>
    <xf numFmtId="0" fontId="16" fillId="2" borderId="2" xfId="0" applyFont="1" applyFill="1" applyBorder="1"/>
    <xf numFmtId="2" fontId="3" fillId="3" borderId="2" xfId="0" applyNumberFormat="1" applyFont="1" applyFill="1" applyBorder="1" applyAlignment="1">
      <alignment horizontal="center" vertical="center"/>
    </xf>
    <xf numFmtId="0" fontId="4" fillId="0" borderId="2" xfId="0" applyNumberFormat="1" applyFont="1" applyFill="1" applyBorder="1" applyAlignment="1">
      <alignment horizontal="left" vertical="top" wrapText="1"/>
    </xf>
    <xf numFmtId="0" fontId="4" fillId="0" borderId="2" xfId="0" applyFont="1" applyBorder="1" applyAlignment="1">
      <alignment horizontal="center" vertical="top" wrapText="1"/>
    </xf>
    <xf numFmtId="1" fontId="4" fillId="0" borderId="2" xfId="0" applyNumberFormat="1" applyFont="1" applyFill="1" applyBorder="1" applyAlignment="1">
      <alignment horizontal="center" vertical="top"/>
    </xf>
    <xf numFmtId="1" fontId="4" fillId="0" borderId="2" xfId="0" applyNumberFormat="1" applyFont="1" applyFill="1" applyBorder="1" applyAlignment="1">
      <alignment horizontal="center" vertical="center"/>
    </xf>
    <xf numFmtId="0" fontId="4" fillId="0" borderId="2" xfId="0" applyFont="1" applyBorder="1" applyAlignment="1">
      <alignment horizontal="center" vertical="center" wrapText="1"/>
    </xf>
    <xf numFmtId="3" fontId="4" fillId="0" borderId="2" xfId="0" applyNumberFormat="1" applyFont="1" applyFill="1" applyBorder="1" applyAlignment="1">
      <alignment horizontal="left" vertical="top" wrapText="1"/>
    </xf>
    <xf numFmtId="0" fontId="4" fillId="0" borderId="2" xfId="0" applyFont="1" applyBorder="1" applyAlignment="1">
      <alignment horizontal="left" vertical="center" wrapText="1"/>
    </xf>
    <xf numFmtId="0" fontId="24" fillId="0" borderId="2" xfId="0" applyFont="1" applyBorder="1"/>
    <xf numFmtId="165" fontId="24" fillId="3" borderId="2" xfId="0" applyNumberFormat="1" applyFont="1" applyFill="1" applyBorder="1"/>
    <xf numFmtId="165" fontId="24" fillId="0" borderId="2" xfId="0" applyNumberFormat="1" applyFont="1" applyFill="1" applyBorder="1"/>
    <xf numFmtId="165" fontId="3" fillId="3" borderId="6" xfId="0" applyNumberFormat="1" applyFont="1" applyFill="1" applyBorder="1" applyAlignment="1">
      <alignment horizontal="center" vertical="top"/>
    </xf>
    <xf numFmtId="165" fontId="4" fillId="0" borderId="6" xfId="0" applyNumberFormat="1" applyFont="1" applyFill="1" applyBorder="1" applyAlignment="1">
      <alignment horizontal="center" vertical="top"/>
    </xf>
    <xf numFmtId="0" fontId="16" fillId="0" borderId="6" xfId="0" applyFont="1" applyFill="1" applyBorder="1" applyAlignment="1">
      <alignment vertical="top" wrapText="1"/>
    </xf>
    <xf numFmtId="0" fontId="4" fillId="2" borderId="2" xfId="0" applyFont="1" applyFill="1" applyBorder="1" applyAlignment="1">
      <alignment horizontal="justify" vertical="top" wrapText="1"/>
    </xf>
    <xf numFmtId="165" fontId="3" fillId="3" borderId="2" xfId="0" applyNumberFormat="1" applyFont="1" applyFill="1" applyBorder="1" applyAlignment="1">
      <alignment horizontal="center" vertical="top"/>
    </xf>
    <xf numFmtId="0" fontId="16" fillId="0" borderId="2" xfId="0" applyFont="1" applyFill="1" applyBorder="1" applyAlignment="1">
      <alignment vertical="top" wrapText="1"/>
    </xf>
    <xf numFmtId="0" fontId="4" fillId="0" borderId="2" xfId="0" applyFont="1" applyFill="1" applyBorder="1"/>
    <xf numFmtId="0" fontId="4" fillId="0" borderId="2" xfId="0" applyFont="1" applyFill="1" applyBorder="1" applyAlignment="1">
      <alignment horizontal="left" vertical="top" wrapText="1" shrinkToFit="1"/>
    </xf>
    <xf numFmtId="2" fontId="3" fillId="3" borderId="2" xfId="0" applyNumberFormat="1" applyFont="1" applyFill="1" applyBorder="1" applyAlignment="1">
      <alignment horizontal="left" vertical="top"/>
    </xf>
    <xf numFmtId="2" fontId="4" fillId="0" borderId="2" xfId="0" applyNumberFormat="1" applyFont="1" applyFill="1" applyBorder="1" applyAlignment="1">
      <alignment horizontal="left" vertical="top"/>
    </xf>
    <xf numFmtId="0" fontId="3" fillId="0" borderId="2" xfId="0" applyFont="1" applyFill="1" applyBorder="1" applyAlignment="1">
      <alignment vertical="top" wrapText="1"/>
    </xf>
    <xf numFmtId="0" fontId="4" fillId="0" borderId="3" xfId="0" applyFont="1" applyFill="1" applyBorder="1" applyAlignment="1">
      <alignment horizontal="center" vertical="center" wrapText="1"/>
    </xf>
    <xf numFmtId="0" fontId="4" fillId="0" borderId="2" xfId="0" applyFont="1" applyFill="1" applyBorder="1" applyAlignment="1">
      <alignment horizontal="left" vertical="top"/>
    </xf>
    <xf numFmtId="0" fontId="14" fillId="0" borderId="2" xfId="0" applyFont="1" applyBorder="1" applyAlignment="1">
      <alignment horizontal="center" vertical="center"/>
    </xf>
    <xf numFmtId="0" fontId="14" fillId="0" borderId="3" xfId="0" applyFont="1" applyFill="1" applyBorder="1" applyAlignment="1">
      <alignment horizontal="center" vertical="center"/>
    </xf>
    <xf numFmtId="0" fontId="4" fillId="0" borderId="2" xfId="0" applyFont="1" applyFill="1" applyBorder="1" applyAlignment="1">
      <alignment vertical="top"/>
    </xf>
    <xf numFmtId="0" fontId="4" fillId="0" borderId="7" xfId="0" applyFont="1" applyFill="1" applyBorder="1" applyAlignment="1">
      <alignment vertical="top" wrapText="1"/>
    </xf>
    <xf numFmtId="0" fontId="15" fillId="0" borderId="2" xfId="0" applyFont="1" applyBorder="1" applyAlignment="1">
      <alignment horizontal="justify" vertical="center"/>
    </xf>
    <xf numFmtId="0" fontId="4" fillId="3" borderId="2" xfId="0" applyFont="1" applyFill="1" applyBorder="1" applyAlignment="1">
      <alignment horizontal="center" vertical="top"/>
    </xf>
    <xf numFmtId="0" fontId="4" fillId="3" borderId="2" xfId="0" applyFont="1" applyFill="1" applyBorder="1"/>
    <xf numFmtId="0" fontId="3" fillId="0" borderId="2" xfId="0" applyFont="1" applyFill="1" applyBorder="1" applyAlignment="1">
      <alignment horizontal="center" vertical="top"/>
    </xf>
    <xf numFmtId="165" fontId="3" fillId="0" borderId="2" xfId="0" applyNumberFormat="1" applyFont="1" applyFill="1" applyBorder="1" applyAlignment="1">
      <alignment horizontal="center" vertical="top"/>
    </xf>
    <xf numFmtId="0" fontId="14" fillId="0" borderId="6" xfId="0" applyFont="1" applyFill="1" applyBorder="1" applyAlignment="1">
      <alignment horizontal="center" vertical="top" wrapText="1"/>
    </xf>
    <xf numFmtId="0" fontId="14" fillId="0" borderId="11" xfId="0" applyFont="1" applyFill="1" applyBorder="1" applyAlignment="1">
      <alignment horizontal="center" vertical="top" wrapText="1"/>
    </xf>
    <xf numFmtId="2" fontId="14" fillId="0" borderId="12" xfId="0" applyNumberFormat="1" applyFont="1" applyFill="1" applyBorder="1" applyAlignment="1">
      <alignment horizontal="center" vertical="top" wrapText="1"/>
    </xf>
    <xf numFmtId="2" fontId="14" fillId="0" borderId="13" xfId="0" applyNumberFormat="1" applyFont="1" applyFill="1" applyBorder="1" applyAlignment="1">
      <alignment horizontal="center" vertical="top" wrapText="1"/>
    </xf>
    <xf numFmtId="2" fontId="14" fillId="0" borderId="14" xfId="0" applyNumberFormat="1" applyFont="1" applyFill="1" applyBorder="1" applyAlignment="1">
      <alignment horizontal="center" vertical="top" wrapText="1"/>
    </xf>
    <xf numFmtId="0" fontId="4" fillId="0" borderId="12" xfId="0" applyFont="1" applyFill="1" applyBorder="1" applyAlignment="1">
      <alignment horizontal="center" vertical="top" wrapText="1"/>
    </xf>
    <xf numFmtId="0" fontId="4" fillId="0" borderId="13" xfId="0" applyFont="1" applyFill="1" applyBorder="1" applyAlignment="1">
      <alignment horizontal="center" vertical="top" wrapText="1"/>
    </xf>
    <xf numFmtId="0" fontId="4" fillId="0" borderId="14" xfId="0" applyFont="1" applyFill="1" applyBorder="1" applyAlignment="1">
      <alignment horizontal="center" vertical="top" wrapText="1"/>
    </xf>
    <xf numFmtId="0" fontId="3" fillId="0" borderId="0" xfId="0" applyFont="1" applyFill="1" applyBorder="1" applyAlignment="1">
      <alignment horizontal="center" vertical="top" wrapText="1"/>
    </xf>
    <xf numFmtId="0" fontId="3" fillId="0" borderId="1" xfId="0" applyFont="1" applyFill="1" applyBorder="1" applyAlignment="1">
      <alignment horizontal="center" vertical="top" wrapText="1"/>
    </xf>
    <xf numFmtId="0" fontId="4" fillId="0" borderId="2" xfId="0"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12" xfId="0" applyNumberFormat="1"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164" fontId="3" fillId="3" borderId="13" xfId="0" applyNumberFormat="1" applyFont="1" applyFill="1" applyBorder="1" applyAlignment="1">
      <alignment horizontal="center" vertical="center" wrapText="1"/>
    </xf>
    <xf numFmtId="164" fontId="3" fillId="3" borderId="10" xfId="0" applyNumberFormat="1" applyFont="1" applyFill="1" applyBorder="1" applyAlignment="1">
      <alignment horizontal="center" vertical="center" wrapText="1"/>
    </xf>
    <xf numFmtId="164" fontId="3" fillId="3" borderId="14" xfId="0" applyNumberFormat="1" applyFont="1" applyFill="1" applyBorder="1" applyAlignment="1">
      <alignment horizontal="center" vertical="center" wrapText="1"/>
    </xf>
    <xf numFmtId="164" fontId="4" fillId="0" borderId="3" xfId="0" applyNumberFormat="1" applyFont="1" applyFill="1" applyBorder="1" applyAlignment="1">
      <alignment horizontal="center" vertical="center" wrapText="1"/>
    </xf>
    <xf numFmtId="164" fontId="4" fillId="0" borderId="5" xfId="0" applyNumberFormat="1" applyFont="1" applyFill="1" applyBorder="1" applyAlignment="1">
      <alignment horizontal="center" vertical="center" wrapText="1"/>
    </xf>
    <xf numFmtId="164" fontId="4" fillId="0" borderId="8" xfId="0" applyNumberFormat="1" applyFont="1" applyFill="1" applyBorder="1" applyAlignment="1">
      <alignment horizontal="center" vertical="center" wrapText="1"/>
    </xf>
    <xf numFmtId="164" fontId="4" fillId="0" borderId="12" xfId="0" applyNumberFormat="1" applyFont="1" applyFill="1" applyBorder="1" applyAlignment="1">
      <alignment horizontal="center" vertical="center" wrapText="1"/>
    </xf>
    <xf numFmtId="164" fontId="4" fillId="0" borderId="10" xfId="0" applyNumberFormat="1" applyFont="1" applyFill="1" applyBorder="1" applyAlignment="1">
      <alignment horizontal="center" vertical="center" wrapText="1"/>
    </xf>
    <xf numFmtId="164" fontId="4" fillId="0" borderId="14" xfId="0" applyNumberFormat="1" applyFont="1" applyFill="1" applyBorder="1" applyAlignment="1">
      <alignment horizontal="center" vertical="center" wrapText="1"/>
    </xf>
    <xf numFmtId="164" fontId="4" fillId="0" borderId="4" xfId="0" applyNumberFormat="1" applyFont="1" applyFill="1" applyBorder="1" applyAlignment="1">
      <alignment horizontal="center" vertical="center" wrapText="1"/>
    </xf>
    <xf numFmtId="0" fontId="3" fillId="0" borderId="3" xfId="0" applyFont="1" applyFill="1" applyBorder="1" applyAlignment="1">
      <alignment horizontal="center" vertical="top"/>
    </xf>
    <xf numFmtId="0" fontId="3" fillId="0" borderId="4" xfId="0" applyFont="1" applyFill="1" applyBorder="1" applyAlignment="1">
      <alignment horizontal="center" vertical="top"/>
    </xf>
    <xf numFmtId="0" fontId="3" fillId="0" borderId="5" xfId="0" applyFont="1" applyFill="1" applyBorder="1" applyAlignment="1">
      <alignment horizontal="center" vertical="top"/>
    </xf>
    <xf numFmtId="165" fontId="3" fillId="0" borderId="3" xfId="0" applyNumberFormat="1" applyFont="1" applyFill="1" applyBorder="1" applyAlignment="1">
      <alignment horizontal="center" vertical="top"/>
    </xf>
    <xf numFmtId="165" fontId="3" fillId="0" borderId="4" xfId="0" applyNumberFormat="1" applyFont="1" applyFill="1" applyBorder="1" applyAlignment="1">
      <alignment horizontal="center" vertical="top"/>
    </xf>
    <xf numFmtId="165" fontId="3" fillId="0" borderId="5" xfId="0" applyNumberFormat="1" applyFont="1" applyFill="1" applyBorder="1" applyAlignment="1">
      <alignment horizontal="center" vertical="top"/>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4"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5" xfId="0" applyFont="1" applyFill="1" applyBorder="1" applyAlignment="1">
      <alignment horizontal="center" vertical="top" wrapText="1"/>
    </xf>
    <xf numFmtId="164" fontId="4" fillId="0" borderId="2" xfId="0" applyNumberFormat="1" applyFont="1" applyFill="1" applyBorder="1" applyAlignment="1">
      <alignment horizontal="center" vertical="center"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4" fillId="0" borderId="10"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7" xfId="0" applyFont="1" applyFill="1" applyBorder="1" applyAlignment="1">
      <alignment horizontal="left" vertical="top" wrapText="1"/>
    </xf>
    <xf numFmtId="0" fontId="14" fillId="0" borderId="6" xfId="0" applyFont="1" applyBorder="1" applyAlignment="1">
      <alignment vertical="top" wrapText="1"/>
    </xf>
    <xf numFmtId="0" fontId="19" fillId="0" borderId="11" xfId="0" applyFont="1" applyBorder="1" applyAlignment="1">
      <alignment vertical="top" wrapText="1"/>
    </xf>
    <xf numFmtId="0" fontId="19" fillId="0" borderId="7" xfId="0" applyFont="1" applyBorder="1" applyAlignment="1">
      <alignment vertical="top" wrapText="1"/>
    </xf>
    <xf numFmtId="0" fontId="3" fillId="0" borderId="6"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1" xfId="0" applyFont="1" applyFill="1" applyBorder="1" applyAlignment="1">
      <alignment horizontal="center" vertical="top" wrapText="1"/>
    </xf>
    <xf numFmtId="0" fontId="3" fillId="0" borderId="3" xfId="0" applyFont="1" applyFill="1" applyBorder="1" applyAlignment="1">
      <alignment horizontal="center"/>
    </xf>
    <xf numFmtId="0" fontId="3" fillId="0" borderId="4" xfId="0" applyFont="1" applyFill="1" applyBorder="1" applyAlignment="1">
      <alignment horizontal="center"/>
    </xf>
    <xf numFmtId="0" fontId="3" fillId="0" borderId="5" xfId="0" applyFont="1" applyFill="1" applyBorder="1" applyAlignment="1">
      <alignment horizontal="center"/>
    </xf>
    <xf numFmtId="0" fontId="3" fillId="0" borderId="3" xfId="0" applyFont="1" applyFill="1" applyBorder="1" applyAlignment="1">
      <alignment horizontal="center" wrapText="1"/>
    </xf>
    <xf numFmtId="0" fontId="3" fillId="0" borderId="4" xfId="0" applyFont="1" applyFill="1" applyBorder="1" applyAlignment="1">
      <alignment horizontal="center" wrapText="1"/>
    </xf>
    <xf numFmtId="0" fontId="3" fillId="0" borderId="5" xfId="0" applyFont="1" applyFill="1" applyBorder="1" applyAlignment="1">
      <alignment horizontal="center" wrapText="1"/>
    </xf>
    <xf numFmtId="0" fontId="19" fillId="0" borderId="7" xfId="0" applyFont="1" applyBorder="1" applyAlignment="1">
      <alignment horizontal="left" vertical="top" wrapText="1"/>
    </xf>
    <xf numFmtId="49" fontId="4" fillId="0" borderId="6" xfId="0" applyNumberFormat="1" applyFont="1" applyFill="1" applyBorder="1" applyAlignment="1">
      <alignment horizontal="left" vertical="top" wrapText="1"/>
    </xf>
    <xf numFmtId="0" fontId="19" fillId="0" borderId="11" xfId="0" applyFont="1" applyBorder="1" applyAlignment="1">
      <alignment horizontal="left"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8" fillId="0" borderId="7" xfId="0" applyFont="1" applyFill="1" applyBorder="1" applyAlignment="1">
      <alignment horizontal="center" vertical="top" wrapText="1"/>
    </xf>
    <xf numFmtId="0" fontId="4" fillId="0" borderId="11" xfId="0" applyFont="1" applyFill="1" applyBorder="1" applyAlignment="1">
      <alignment horizontal="left" vertical="top" wrapText="1"/>
    </xf>
    <xf numFmtId="0" fontId="4" fillId="0" borderId="2" xfId="0" applyFont="1" applyFill="1" applyBorder="1" applyAlignment="1">
      <alignment horizontal="center" vertical="top" wrapText="1"/>
    </xf>
    <xf numFmtId="0" fontId="11" fillId="0" borderId="4" xfId="0" applyFont="1" applyBorder="1" applyAlignment="1">
      <alignment horizontal="center"/>
    </xf>
    <xf numFmtId="0" fontId="11" fillId="0" borderId="5" xfId="0" applyFont="1" applyBorder="1" applyAlignment="1">
      <alignment horizontal="center"/>
    </xf>
    <xf numFmtId="0" fontId="4" fillId="0" borderId="12" xfId="0" applyFont="1" applyFill="1" applyBorder="1" applyAlignment="1">
      <alignment horizontal="left" vertical="top" wrapText="1"/>
    </xf>
    <xf numFmtId="0" fontId="4" fillId="0" borderId="13" xfId="0" applyFont="1" applyFill="1" applyBorder="1" applyAlignment="1">
      <alignment horizontal="left" vertical="top" wrapText="1"/>
    </xf>
    <xf numFmtId="0" fontId="4" fillId="0" borderId="14" xfId="0" applyFont="1" applyFill="1" applyBorder="1" applyAlignment="1">
      <alignment horizontal="left" vertical="top" wrapText="1"/>
    </xf>
    <xf numFmtId="0" fontId="8" fillId="0" borderId="2" xfId="0" applyFont="1" applyFill="1" applyBorder="1" applyAlignment="1">
      <alignment horizontal="left" vertical="top" wrapText="1"/>
    </xf>
    <xf numFmtId="9" fontId="16" fillId="0" borderId="2" xfId="5" applyFont="1" applyBorder="1" applyAlignment="1">
      <alignment horizontal="left" vertical="top" wrapText="1"/>
    </xf>
    <xf numFmtId="9" fontId="16" fillId="0" borderId="6" xfId="5" applyFont="1" applyBorder="1" applyAlignment="1">
      <alignment horizontal="left" vertical="top" wrapText="1"/>
    </xf>
    <xf numFmtId="9" fontId="8" fillId="0" borderId="7" xfId="5" applyFont="1" applyBorder="1" applyAlignment="1">
      <alignment horizontal="left" vertical="top" wrapText="1"/>
    </xf>
    <xf numFmtId="0" fontId="11" fillId="0" borderId="7" xfId="0" applyFont="1" applyBorder="1" applyAlignment="1">
      <alignment horizontal="left" vertical="top" wrapText="1"/>
    </xf>
    <xf numFmtId="0" fontId="11" fillId="0" borderId="11" xfId="0" applyFont="1" applyBorder="1" applyAlignment="1">
      <alignment horizontal="left" vertical="top" wrapText="1"/>
    </xf>
    <xf numFmtId="0" fontId="4" fillId="0" borderId="6" xfId="0" applyFont="1" applyFill="1" applyBorder="1" applyAlignment="1">
      <alignment horizontal="center" vertical="top"/>
    </xf>
    <xf numFmtId="0" fontId="4" fillId="0" borderId="7" xfId="0" applyFont="1" applyFill="1" applyBorder="1" applyAlignment="1">
      <alignment horizontal="center" vertical="top"/>
    </xf>
    <xf numFmtId="0" fontId="4" fillId="0" borderId="11" xfId="0" applyFont="1" applyFill="1" applyBorder="1" applyAlignment="1">
      <alignment horizontal="center" vertical="top"/>
    </xf>
    <xf numFmtId="0" fontId="4" fillId="0" borderId="11" xfId="0" applyFont="1" applyFill="1" applyBorder="1" applyAlignment="1">
      <alignment horizontal="center" vertical="top" wrapText="1"/>
    </xf>
    <xf numFmtId="9" fontId="8" fillId="0" borderId="6" xfId="5" applyFont="1" applyBorder="1" applyAlignment="1">
      <alignment horizontal="center" vertical="top" wrapText="1"/>
    </xf>
    <xf numFmtId="9" fontId="8" fillId="0" borderId="11" xfId="5" applyFont="1" applyBorder="1" applyAlignment="1">
      <alignment horizontal="center" vertical="top" wrapText="1"/>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4" fillId="0" borderId="6" xfId="0" applyFont="1" applyBorder="1" applyAlignment="1">
      <alignment horizontal="left" vertical="top" wrapText="1"/>
    </xf>
    <xf numFmtId="0" fontId="4" fillId="0" borderId="7" xfId="0" applyFont="1" applyBorder="1" applyAlignment="1">
      <alignment horizontal="left" vertical="top" wrapText="1"/>
    </xf>
    <xf numFmtId="0" fontId="9" fillId="0" borderId="2" xfId="0" applyFont="1" applyBorder="1" applyAlignment="1">
      <alignment horizontal="center" vertical="center" wrapText="1"/>
    </xf>
    <xf numFmtId="0" fontId="14" fillId="3" borderId="6" xfId="0" applyFont="1" applyFill="1" applyBorder="1" applyAlignment="1">
      <alignment horizontal="left" vertical="top" wrapText="1"/>
    </xf>
    <xf numFmtId="0" fontId="14" fillId="3" borderId="11" xfId="0" applyFont="1" applyFill="1" applyBorder="1" applyAlignment="1">
      <alignment horizontal="left" vertical="top" wrapText="1"/>
    </xf>
    <xf numFmtId="0" fontId="15" fillId="0" borderId="3" xfId="0" applyFont="1" applyFill="1" applyBorder="1" applyAlignment="1">
      <alignment horizontal="center" vertical="top"/>
    </xf>
    <xf numFmtId="0" fontId="15" fillId="0" borderId="4" xfId="0" applyFont="1" applyFill="1" applyBorder="1" applyAlignment="1">
      <alignment horizontal="center" vertical="top"/>
    </xf>
    <xf numFmtId="0" fontId="15" fillId="0" borderId="5" xfId="0" applyFont="1" applyFill="1" applyBorder="1" applyAlignment="1">
      <alignment horizontal="center" vertical="top"/>
    </xf>
    <xf numFmtId="0" fontId="14" fillId="0" borderId="2"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11" xfId="0" applyFont="1" applyFill="1" applyBorder="1" applyAlignment="1">
      <alignment horizontal="left" vertical="top" wrapText="1"/>
    </xf>
    <xf numFmtId="2" fontId="14" fillId="0" borderId="6" xfId="0" applyNumberFormat="1" applyFont="1" applyFill="1" applyBorder="1" applyAlignment="1">
      <alignment horizontal="left" vertical="top" wrapText="1"/>
    </xf>
    <xf numFmtId="2" fontId="14" fillId="0" borderId="7" xfId="0" applyNumberFormat="1" applyFont="1" applyFill="1" applyBorder="1" applyAlignment="1">
      <alignment horizontal="left" vertical="top" wrapText="1"/>
    </xf>
    <xf numFmtId="2" fontId="14" fillId="0" borderId="12" xfId="0" applyNumberFormat="1" applyFont="1" applyFill="1" applyBorder="1" applyAlignment="1">
      <alignment horizontal="left" vertical="top" wrapText="1"/>
    </xf>
    <xf numFmtId="0" fontId="19" fillId="0" borderId="13" xfId="0" applyFont="1" applyBorder="1" applyAlignment="1">
      <alignment horizontal="left" vertical="top" wrapText="1"/>
    </xf>
    <xf numFmtId="0" fontId="19" fillId="0" borderId="14" xfId="0" applyFont="1" applyBorder="1" applyAlignment="1">
      <alignment horizontal="left" vertical="top" wrapText="1"/>
    </xf>
    <xf numFmtId="2" fontId="14" fillId="0" borderId="6" xfId="0" applyNumberFormat="1" applyFont="1" applyFill="1" applyBorder="1" applyAlignment="1">
      <alignment horizontal="center" vertical="top" wrapText="1"/>
    </xf>
    <xf numFmtId="2" fontId="14" fillId="0" borderId="7" xfId="0" applyNumberFormat="1" applyFont="1" applyFill="1" applyBorder="1" applyAlignment="1">
      <alignment horizontal="center" vertical="top" wrapText="1"/>
    </xf>
    <xf numFmtId="2" fontId="14" fillId="0" borderId="11" xfId="0" applyNumberFormat="1" applyFont="1" applyFill="1" applyBorder="1" applyAlignment="1">
      <alignment horizontal="center" vertical="top" wrapText="1"/>
    </xf>
    <xf numFmtId="0" fontId="14" fillId="3" borderId="2"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5" xfId="0" applyFont="1" applyFill="1" applyBorder="1" applyAlignment="1">
      <alignment horizontal="center" vertical="top" wrapText="1"/>
    </xf>
  </cellXfs>
  <cellStyles count="6">
    <cellStyle name="Excel Built-in Normal" xfId="2"/>
    <cellStyle name="Обычный" xfId="0" builtinId="0"/>
    <cellStyle name="Обычный 2" xfId="3"/>
    <cellStyle name="Обычный 3" xfId="1"/>
    <cellStyle name="Обычный 4" xfId="4"/>
    <cellStyle name="Процентный"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2"/>
  <sheetViews>
    <sheetView tabSelected="1" view="pageBreakPreview" topLeftCell="A130" zoomScale="75" zoomScaleNormal="90" zoomScaleSheetLayoutView="75" zoomScalePageLayoutView="80" workbookViewId="0">
      <selection activeCell="H150" sqref="H150"/>
    </sheetView>
  </sheetViews>
  <sheetFormatPr defaultColWidth="9.109375" defaultRowHeight="13.8" x14ac:dyDescent="0.3"/>
  <cols>
    <col min="1" max="1" width="21.6640625" style="6" customWidth="1"/>
    <col min="2" max="2" width="7.109375" style="5" customWidth="1"/>
    <col min="3" max="3" width="25.33203125" style="6" customWidth="1"/>
    <col min="4" max="4" width="10.44140625" style="2" customWidth="1"/>
    <col min="5" max="5" width="20.44140625" style="2" customWidth="1"/>
    <col min="6" max="7" width="13.44140625" style="22" customWidth="1"/>
    <col min="8" max="17" width="11.44140625" style="7" customWidth="1"/>
    <col min="18" max="18" width="15.33203125" style="6" customWidth="1"/>
    <col min="19" max="19" width="12.44140625" style="2" customWidth="1"/>
    <col min="20" max="20" width="0.109375" style="6" customWidth="1"/>
    <col min="21" max="21" width="14" style="1" bestFit="1" customWidth="1"/>
    <col min="22" max="22" width="9.109375" style="1"/>
    <col min="23" max="24" width="10.109375" style="1" bestFit="1" customWidth="1"/>
    <col min="25" max="25" width="9.109375" style="1"/>
    <col min="26" max="26" width="10.109375" style="1" bestFit="1" customWidth="1"/>
    <col min="27" max="16384" width="9.109375" style="1"/>
  </cols>
  <sheetData>
    <row r="1" spans="1:23" x14ac:dyDescent="0.3">
      <c r="R1" s="6" t="s">
        <v>559</v>
      </c>
    </row>
    <row r="3" spans="1:23" x14ac:dyDescent="0.3">
      <c r="A3" s="367"/>
      <c r="B3" s="367"/>
      <c r="C3" s="367"/>
      <c r="D3" s="367"/>
      <c r="E3" s="367"/>
      <c r="F3" s="367"/>
      <c r="G3" s="367"/>
      <c r="H3" s="367"/>
      <c r="I3" s="367"/>
      <c r="J3" s="367"/>
      <c r="K3" s="367"/>
      <c r="L3" s="367"/>
      <c r="M3" s="367"/>
      <c r="N3" s="367"/>
      <c r="O3" s="367"/>
      <c r="P3" s="367"/>
      <c r="Q3" s="367"/>
      <c r="R3" s="367"/>
      <c r="S3" s="367"/>
    </row>
    <row r="4" spans="1:23" x14ac:dyDescent="0.3">
      <c r="A4" s="368" t="s">
        <v>720</v>
      </c>
      <c r="B4" s="368"/>
      <c r="C4" s="368"/>
      <c r="D4" s="368"/>
      <c r="E4" s="368"/>
      <c r="F4" s="368"/>
      <c r="G4" s="368"/>
      <c r="H4" s="368"/>
      <c r="I4" s="368"/>
      <c r="J4" s="368"/>
      <c r="K4" s="368"/>
      <c r="L4" s="368"/>
      <c r="M4" s="368"/>
      <c r="N4" s="368"/>
      <c r="O4" s="368"/>
      <c r="P4" s="368"/>
      <c r="Q4" s="368"/>
      <c r="R4" s="368"/>
      <c r="S4" s="368"/>
      <c r="T4" s="11"/>
      <c r="U4" s="9"/>
      <c r="V4" s="9"/>
      <c r="W4" s="9"/>
    </row>
    <row r="5" spans="1:23" ht="15" customHeight="1" x14ac:dyDescent="0.3">
      <c r="A5" s="369" t="s">
        <v>14</v>
      </c>
      <c r="B5" s="369" t="s">
        <v>0</v>
      </c>
      <c r="C5" s="369" t="s">
        <v>1</v>
      </c>
      <c r="D5" s="369" t="s">
        <v>2</v>
      </c>
      <c r="E5" s="369" t="s">
        <v>3</v>
      </c>
      <c r="F5" s="376" t="s">
        <v>4</v>
      </c>
      <c r="G5" s="382"/>
      <c r="H5" s="382"/>
      <c r="I5" s="382"/>
      <c r="J5" s="382"/>
      <c r="K5" s="382"/>
      <c r="L5" s="382"/>
      <c r="M5" s="382"/>
      <c r="N5" s="382"/>
      <c r="O5" s="382"/>
      <c r="P5" s="382"/>
      <c r="Q5" s="377"/>
      <c r="R5" s="369" t="s">
        <v>5</v>
      </c>
      <c r="S5" s="369"/>
    </row>
    <row r="6" spans="1:23" ht="13.8" customHeight="1" x14ac:dyDescent="0.3">
      <c r="A6" s="369"/>
      <c r="B6" s="369"/>
      <c r="C6" s="369"/>
      <c r="D6" s="369"/>
      <c r="E6" s="369"/>
      <c r="F6" s="370" t="s">
        <v>6</v>
      </c>
      <c r="G6" s="371"/>
      <c r="H6" s="376" t="s">
        <v>7</v>
      </c>
      <c r="I6" s="382"/>
      <c r="J6" s="382"/>
      <c r="K6" s="382"/>
      <c r="L6" s="382"/>
      <c r="M6" s="382"/>
      <c r="N6" s="382"/>
      <c r="O6" s="382"/>
      <c r="P6" s="382"/>
      <c r="Q6" s="377"/>
      <c r="R6" s="369"/>
      <c r="S6" s="369"/>
    </row>
    <row r="7" spans="1:23" ht="13.8" customHeight="1" x14ac:dyDescent="0.3">
      <c r="A7" s="369"/>
      <c r="B7" s="369"/>
      <c r="C7" s="369"/>
      <c r="D7" s="369"/>
      <c r="E7" s="369"/>
      <c r="F7" s="372"/>
      <c r="G7" s="373"/>
      <c r="H7" s="21" t="s">
        <v>570</v>
      </c>
      <c r="I7" s="20"/>
      <c r="J7" s="395" t="s">
        <v>8</v>
      </c>
      <c r="K7" s="395"/>
      <c r="L7" s="395"/>
      <c r="M7" s="20"/>
      <c r="N7" s="378" t="s">
        <v>9</v>
      </c>
      <c r="O7" s="379"/>
      <c r="P7" s="378" t="s">
        <v>10</v>
      </c>
      <c r="Q7" s="379"/>
      <c r="R7" s="369" t="s">
        <v>11</v>
      </c>
      <c r="S7" s="369" t="s">
        <v>12</v>
      </c>
    </row>
    <row r="8" spans="1:23" ht="64.5" customHeight="1" x14ac:dyDescent="0.3">
      <c r="A8" s="369"/>
      <c r="B8" s="369"/>
      <c r="C8" s="369"/>
      <c r="D8" s="369"/>
      <c r="E8" s="369"/>
      <c r="F8" s="374"/>
      <c r="G8" s="375"/>
      <c r="H8" s="376" t="s">
        <v>571</v>
      </c>
      <c r="I8" s="377"/>
      <c r="J8" s="376" t="s">
        <v>13</v>
      </c>
      <c r="K8" s="377"/>
      <c r="L8" s="376" t="s">
        <v>16</v>
      </c>
      <c r="M8" s="377"/>
      <c r="N8" s="380"/>
      <c r="O8" s="381"/>
      <c r="P8" s="380"/>
      <c r="Q8" s="381"/>
      <c r="R8" s="369"/>
      <c r="S8" s="369"/>
    </row>
    <row r="9" spans="1:23" s="2" customFormat="1" x14ac:dyDescent="0.3">
      <c r="A9" s="10">
        <v>1</v>
      </c>
      <c r="B9" s="10">
        <v>2</v>
      </c>
      <c r="C9" s="10">
        <v>3</v>
      </c>
      <c r="D9" s="10">
        <v>4</v>
      </c>
      <c r="E9" s="10">
        <v>5</v>
      </c>
      <c r="F9" s="23" t="s">
        <v>572</v>
      </c>
      <c r="G9" s="23" t="s">
        <v>573</v>
      </c>
      <c r="H9" s="8" t="s">
        <v>572</v>
      </c>
      <c r="I9" s="8" t="s">
        <v>573</v>
      </c>
      <c r="J9" s="8" t="s">
        <v>572</v>
      </c>
      <c r="K9" s="8" t="s">
        <v>573</v>
      </c>
      <c r="L9" s="8" t="s">
        <v>572</v>
      </c>
      <c r="M9" s="8" t="s">
        <v>573</v>
      </c>
      <c r="N9" s="8" t="s">
        <v>572</v>
      </c>
      <c r="O9" s="8" t="s">
        <v>573</v>
      </c>
      <c r="P9" s="8" t="s">
        <v>572</v>
      </c>
      <c r="Q9" s="8" t="s">
        <v>573</v>
      </c>
      <c r="R9" s="8">
        <v>12</v>
      </c>
      <c r="S9" s="8">
        <v>13</v>
      </c>
      <c r="T9" s="6"/>
    </row>
    <row r="10" spans="1:23" ht="15" customHeight="1" x14ac:dyDescent="0.3">
      <c r="A10" s="392" t="s">
        <v>408</v>
      </c>
      <c r="B10" s="393"/>
      <c r="C10" s="393"/>
      <c r="D10" s="393"/>
      <c r="E10" s="393"/>
      <c r="F10" s="393"/>
      <c r="G10" s="393"/>
      <c r="H10" s="393"/>
      <c r="I10" s="393"/>
      <c r="J10" s="393"/>
      <c r="K10" s="393"/>
      <c r="L10" s="393"/>
      <c r="M10" s="393"/>
      <c r="N10" s="393"/>
      <c r="O10" s="393"/>
      <c r="P10" s="393"/>
      <c r="Q10" s="393"/>
      <c r="R10" s="393"/>
      <c r="S10" s="394"/>
    </row>
    <row r="11" spans="1:23" ht="15" customHeight="1" x14ac:dyDescent="0.3">
      <c r="A11" s="389" t="s">
        <v>525</v>
      </c>
      <c r="B11" s="390"/>
      <c r="C11" s="390"/>
      <c r="D11" s="390"/>
      <c r="E11" s="390"/>
      <c r="F11" s="390"/>
      <c r="G11" s="390"/>
      <c r="H11" s="390"/>
      <c r="I11" s="390"/>
      <c r="J11" s="390"/>
      <c r="K11" s="390"/>
      <c r="L11" s="390"/>
      <c r="M11" s="390"/>
      <c r="N11" s="390"/>
      <c r="O11" s="390"/>
      <c r="P11" s="390"/>
      <c r="Q11" s="390"/>
      <c r="R11" s="390"/>
      <c r="S11" s="391"/>
    </row>
    <row r="12" spans="1:23" ht="15" customHeight="1" x14ac:dyDescent="0.3">
      <c r="A12" s="404"/>
      <c r="B12" s="10">
        <v>1</v>
      </c>
      <c r="C12" s="3"/>
      <c r="D12" s="3"/>
      <c r="E12" s="3"/>
      <c r="F12" s="57"/>
      <c r="G12" s="57"/>
      <c r="H12" s="3"/>
      <c r="I12" s="3"/>
      <c r="J12" s="3"/>
      <c r="K12" s="3"/>
      <c r="L12" s="3"/>
      <c r="M12" s="3"/>
      <c r="N12" s="3"/>
      <c r="O12" s="3"/>
      <c r="P12" s="3"/>
      <c r="Q12" s="3"/>
      <c r="R12" s="3"/>
      <c r="S12" s="3"/>
    </row>
    <row r="13" spans="1:23" ht="15" customHeight="1" x14ac:dyDescent="0.3">
      <c r="A13" s="405"/>
      <c r="B13" s="10">
        <v>2</v>
      </c>
      <c r="C13" s="3"/>
      <c r="D13" s="3"/>
      <c r="E13" s="3"/>
      <c r="F13" s="57"/>
      <c r="G13" s="57"/>
      <c r="H13" s="3"/>
      <c r="I13" s="3"/>
      <c r="J13" s="3"/>
      <c r="K13" s="3"/>
      <c r="L13" s="3"/>
      <c r="M13" s="3"/>
      <c r="N13" s="3"/>
      <c r="O13" s="3"/>
      <c r="P13" s="3"/>
      <c r="Q13" s="3"/>
      <c r="R13" s="3"/>
      <c r="S13" s="3"/>
    </row>
    <row r="14" spans="1:23" ht="15" customHeight="1" x14ac:dyDescent="0.3">
      <c r="A14" s="405"/>
      <c r="B14" s="10" t="s">
        <v>15</v>
      </c>
      <c r="C14" s="3"/>
      <c r="D14" s="3"/>
      <c r="E14" s="3"/>
      <c r="F14" s="57"/>
      <c r="G14" s="57"/>
      <c r="H14" s="3"/>
      <c r="I14" s="3"/>
      <c r="J14" s="3"/>
      <c r="K14" s="3"/>
      <c r="L14" s="3"/>
      <c r="M14" s="3"/>
      <c r="N14" s="3"/>
      <c r="O14" s="3"/>
      <c r="P14" s="3"/>
      <c r="Q14" s="3"/>
      <c r="R14" s="3"/>
      <c r="S14" s="3"/>
    </row>
    <row r="15" spans="1:23" s="4" customFormat="1" x14ac:dyDescent="0.3">
      <c r="A15" s="406"/>
      <c r="B15" s="3"/>
      <c r="C15" s="60" t="s">
        <v>6</v>
      </c>
      <c r="D15" s="3"/>
      <c r="E15" s="63"/>
      <c r="F15" s="61"/>
      <c r="G15" s="61"/>
      <c r="H15" s="59"/>
      <c r="I15" s="59"/>
      <c r="J15" s="59"/>
      <c r="K15" s="59"/>
      <c r="L15" s="59"/>
      <c r="M15" s="59"/>
      <c r="N15" s="59"/>
      <c r="O15" s="59"/>
      <c r="P15" s="59"/>
      <c r="Q15" s="59"/>
      <c r="R15" s="60"/>
      <c r="S15" s="10"/>
      <c r="T15" s="11"/>
    </row>
    <row r="16" spans="1:23" x14ac:dyDescent="0.3">
      <c r="A16" s="389" t="s">
        <v>665</v>
      </c>
      <c r="B16" s="390"/>
      <c r="C16" s="390"/>
      <c r="D16" s="390"/>
      <c r="E16" s="390"/>
      <c r="F16" s="390"/>
      <c r="G16" s="390"/>
      <c r="H16" s="390"/>
      <c r="I16" s="390"/>
      <c r="J16" s="390"/>
      <c r="K16" s="390"/>
      <c r="L16" s="390"/>
      <c r="M16" s="390"/>
      <c r="N16" s="390"/>
      <c r="O16" s="390"/>
      <c r="P16" s="390"/>
      <c r="Q16" s="390"/>
      <c r="R16" s="390"/>
      <c r="S16" s="391"/>
    </row>
    <row r="17" spans="1:23" ht="138" x14ac:dyDescent="0.3">
      <c r="A17" s="235" t="s">
        <v>409</v>
      </c>
      <c r="B17" s="250" t="s">
        <v>17</v>
      </c>
      <c r="C17" s="66" t="s">
        <v>21</v>
      </c>
      <c r="D17" s="236" t="s">
        <v>22</v>
      </c>
      <c r="E17" s="236" t="s">
        <v>23</v>
      </c>
      <c r="F17" s="337">
        <f t="shared" ref="F17:G20" si="0">SUM(H17,J17,L17,N17,P17)</f>
        <v>25</v>
      </c>
      <c r="G17" s="337">
        <f t="shared" si="0"/>
        <v>0</v>
      </c>
      <c r="H17" s="338"/>
      <c r="I17" s="338"/>
      <c r="J17" s="338"/>
      <c r="K17" s="338"/>
      <c r="L17" s="338"/>
      <c r="M17" s="338"/>
      <c r="N17" s="338">
        <v>25</v>
      </c>
      <c r="O17" s="338"/>
      <c r="P17" s="338"/>
      <c r="Q17" s="338"/>
      <c r="R17" s="339" t="s">
        <v>24</v>
      </c>
      <c r="S17" s="250"/>
    </row>
    <row r="18" spans="1:23" ht="82.8" x14ac:dyDescent="0.25">
      <c r="A18" s="396" t="s">
        <v>25</v>
      </c>
      <c r="B18" s="207">
        <v>2</v>
      </c>
      <c r="C18" s="340" t="s">
        <v>410</v>
      </c>
      <c r="D18" s="238" t="s">
        <v>22</v>
      </c>
      <c r="E18" s="238" t="s">
        <v>26</v>
      </c>
      <c r="F18" s="341">
        <f t="shared" si="0"/>
        <v>25</v>
      </c>
      <c r="G18" s="337">
        <f t="shared" si="0"/>
        <v>25</v>
      </c>
      <c r="H18" s="227"/>
      <c r="I18" s="227"/>
      <c r="J18" s="227"/>
      <c r="K18" s="227"/>
      <c r="L18" s="227"/>
      <c r="M18" s="227"/>
      <c r="N18" s="227">
        <v>25</v>
      </c>
      <c r="O18" s="227">
        <v>25</v>
      </c>
      <c r="P18" s="227"/>
      <c r="Q18" s="227"/>
      <c r="R18" s="342" t="s">
        <v>626</v>
      </c>
      <c r="S18" s="343"/>
    </row>
    <row r="19" spans="1:23" ht="69" x14ac:dyDescent="0.25">
      <c r="A19" s="397"/>
      <c r="B19" s="207">
        <v>3</v>
      </c>
      <c r="C19" s="340" t="s">
        <v>411</v>
      </c>
      <c r="D19" s="238" t="s">
        <v>22</v>
      </c>
      <c r="E19" s="238" t="s">
        <v>26</v>
      </c>
      <c r="F19" s="341">
        <f t="shared" si="0"/>
        <v>25</v>
      </c>
      <c r="G19" s="337">
        <f t="shared" si="0"/>
        <v>25</v>
      </c>
      <c r="H19" s="227"/>
      <c r="I19" s="227"/>
      <c r="J19" s="227"/>
      <c r="K19" s="227"/>
      <c r="L19" s="227"/>
      <c r="M19" s="227"/>
      <c r="N19" s="227">
        <v>25</v>
      </c>
      <c r="O19" s="227">
        <v>25</v>
      </c>
      <c r="P19" s="227"/>
      <c r="Q19" s="227"/>
      <c r="R19" s="342" t="s">
        <v>27</v>
      </c>
      <c r="S19" s="343"/>
    </row>
    <row r="20" spans="1:23" ht="55.2" x14ac:dyDescent="0.3">
      <c r="A20" s="398"/>
      <c r="B20" s="207">
        <v>4</v>
      </c>
      <c r="C20" s="340" t="s">
        <v>412</v>
      </c>
      <c r="D20" s="238" t="s">
        <v>22</v>
      </c>
      <c r="E20" s="238" t="s">
        <v>26</v>
      </c>
      <c r="F20" s="341">
        <f t="shared" si="0"/>
        <v>5000</v>
      </c>
      <c r="G20" s="337">
        <f t="shared" si="0"/>
        <v>3900</v>
      </c>
      <c r="H20" s="227"/>
      <c r="I20" s="227"/>
      <c r="J20" s="227"/>
      <c r="K20" s="227"/>
      <c r="L20" s="227"/>
      <c r="M20" s="227"/>
      <c r="N20" s="227">
        <v>5000</v>
      </c>
      <c r="O20" s="227">
        <v>3900</v>
      </c>
      <c r="P20" s="227"/>
      <c r="Q20" s="227"/>
      <c r="R20" s="342" t="s">
        <v>28</v>
      </c>
      <c r="S20" s="323">
        <v>2</v>
      </c>
    </row>
    <row r="21" spans="1:23" x14ac:dyDescent="0.25">
      <c r="A21" s="237"/>
      <c r="B21" s="207"/>
      <c r="C21" s="216" t="s">
        <v>6</v>
      </c>
      <c r="D21" s="238"/>
      <c r="E21" s="238"/>
      <c r="F21" s="341">
        <f>SUM(F17:F20)</f>
        <v>5075</v>
      </c>
      <c r="G21" s="341">
        <f>SUM(G17:G20)</f>
        <v>3950</v>
      </c>
      <c r="H21" s="227">
        <f t="shared" ref="H21:Q21" si="1">SUM(H17:H20)</f>
        <v>0</v>
      </c>
      <c r="I21" s="227">
        <f t="shared" si="1"/>
        <v>0</v>
      </c>
      <c r="J21" s="227">
        <f t="shared" si="1"/>
        <v>0</v>
      </c>
      <c r="K21" s="227">
        <f t="shared" si="1"/>
        <v>0</v>
      </c>
      <c r="L21" s="227">
        <f t="shared" si="1"/>
        <v>0</v>
      </c>
      <c r="M21" s="227">
        <f t="shared" si="1"/>
        <v>0</v>
      </c>
      <c r="N21" s="227">
        <f t="shared" si="1"/>
        <v>5075</v>
      </c>
      <c r="O21" s="227">
        <f t="shared" si="1"/>
        <v>3950</v>
      </c>
      <c r="P21" s="227">
        <f t="shared" si="1"/>
        <v>0</v>
      </c>
      <c r="Q21" s="227">
        <f t="shared" si="1"/>
        <v>0</v>
      </c>
      <c r="R21" s="342"/>
      <c r="S21" s="343"/>
    </row>
    <row r="22" spans="1:23" x14ac:dyDescent="0.3">
      <c r="A22" s="386" t="s">
        <v>526</v>
      </c>
      <c r="B22" s="387"/>
      <c r="C22" s="387"/>
      <c r="D22" s="387"/>
      <c r="E22" s="387"/>
      <c r="F22" s="387"/>
      <c r="G22" s="387"/>
      <c r="H22" s="387"/>
      <c r="I22" s="387"/>
      <c r="J22" s="387"/>
      <c r="K22" s="387"/>
      <c r="L22" s="387"/>
      <c r="M22" s="387"/>
      <c r="N22" s="387"/>
      <c r="O22" s="387"/>
      <c r="P22" s="387"/>
      <c r="Q22" s="387"/>
      <c r="R22" s="387"/>
      <c r="S22" s="388"/>
    </row>
    <row r="23" spans="1:23" s="14" customFormat="1" ht="121.8" customHeight="1" x14ac:dyDescent="0.3">
      <c r="A23" s="69" t="s">
        <v>413</v>
      </c>
      <c r="B23" s="100">
        <v>1</v>
      </c>
      <c r="C23" s="56" t="s">
        <v>140</v>
      </c>
      <c r="D23" s="100">
        <v>2020</v>
      </c>
      <c r="E23" s="100" t="s">
        <v>50</v>
      </c>
      <c r="F23" s="62">
        <f>SUM(H23,J23,L23,N23,P23)</f>
        <v>300</v>
      </c>
      <c r="G23" s="62">
        <f>SUM(I23,K23,M23,O23,Q23)</f>
        <v>0</v>
      </c>
      <c r="H23" s="65"/>
      <c r="I23" s="65"/>
      <c r="J23" s="65"/>
      <c r="K23" s="65"/>
      <c r="L23" s="65">
        <v>300</v>
      </c>
      <c r="M23" s="65"/>
      <c r="N23" s="65"/>
      <c r="O23" s="65"/>
      <c r="P23" s="100"/>
      <c r="Q23" s="100"/>
      <c r="R23" s="100" t="s">
        <v>141</v>
      </c>
      <c r="S23" s="100"/>
      <c r="T23" s="13"/>
      <c r="U23" s="13"/>
      <c r="V23" s="13"/>
      <c r="W23" s="13"/>
    </row>
    <row r="24" spans="1:23" s="14" customFormat="1" ht="13.8" customHeight="1" x14ac:dyDescent="0.3">
      <c r="A24" s="56"/>
      <c r="B24" s="3"/>
      <c r="C24" s="60" t="s">
        <v>6</v>
      </c>
      <c r="D24" s="3"/>
      <c r="E24" s="63"/>
      <c r="F24" s="61">
        <f>SUM(F23)</f>
        <v>300</v>
      </c>
      <c r="G24" s="61">
        <f t="shared" ref="G24:Q24" si="2">SUM(G23)</f>
        <v>0</v>
      </c>
      <c r="H24" s="59">
        <f t="shared" si="2"/>
        <v>0</v>
      </c>
      <c r="I24" s="59">
        <f t="shared" si="2"/>
        <v>0</v>
      </c>
      <c r="J24" s="59">
        <f t="shared" si="2"/>
        <v>0</v>
      </c>
      <c r="K24" s="59">
        <f t="shared" si="2"/>
        <v>0</v>
      </c>
      <c r="L24" s="59">
        <f t="shared" si="2"/>
        <v>300</v>
      </c>
      <c r="M24" s="59">
        <f t="shared" si="2"/>
        <v>0</v>
      </c>
      <c r="N24" s="59">
        <f t="shared" si="2"/>
        <v>0</v>
      </c>
      <c r="O24" s="59">
        <f t="shared" si="2"/>
        <v>0</v>
      </c>
      <c r="P24" s="59">
        <f t="shared" si="2"/>
        <v>0</v>
      </c>
      <c r="Q24" s="59">
        <f t="shared" si="2"/>
        <v>0</v>
      </c>
      <c r="R24" s="60"/>
      <c r="S24" s="100"/>
      <c r="T24" s="13"/>
      <c r="U24" s="13"/>
      <c r="V24" s="13"/>
      <c r="W24" s="13"/>
    </row>
    <row r="25" spans="1:23" x14ac:dyDescent="0.3">
      <c r="A25" s="389" t="s">
        <v>527</v>
      </c>
      <c r="B25" s="390"/>
      <c r="C25" s="390"/>
      <c r="D25" s="390"/>
      <c r="E25" s="390"/>
      <c r="F25" s="390"/>
      <c r="G25" s="390"/>
      <c r="H25" s="390"/>
      <c r="I25" s="390"/>
      <c r="J25" s="390"/>
      <c r="K25" s="390"/>
      <c r="L25" s="390"/>
      <c r="M25" s="390"/>
      <c r="N25" s="390"/>
      <c r="O25" s="390"/>
      <c r="P25" s="390"/>
      <c r="Q25" s="390"/>
      <c r="R25" s="390"/>
      <c r="S25" s="391"/>
    </row>
    <row r="26" spans="1:23" ht="96.6" customHeight="1" x14ac:dyDescent="0.3">
      <c r="A26" s="399" t="s">
        <v>294</v>
      </c>
      <c r="B26" s="100" t="s">
        <v>17</v>
      </c>
      <c r="C26" s="188" t="s">
        <v>99</v>
      </c>
      <c r="D26" s="100" t="s">
        <v>93</v>
      </c>
      <c r="E26" s="100" t="s">
        <v>100</v>
      </c>
      <c r="F26" s="57">
        <f t="shared" ref="F26:G30" si="3">SUM(H26,J26,L26,N26,P26)</f>
        <v>0</v>
      </c>
      <c r="G26" s="62">
        <f t="shared" si="3"/>
        <v>0</v>
      </c>
      <c r="H26" s="100">
        <v>0</v>
      </c>
      <c r="I26" s="100"/>
      <c r="J26" s="100">
        <v>0</v>
      </c>
      <c r="K26" s="100"/>
      <c r="L26" s="100">
        <v>0</v>
      </c>
      <c r="M26" s="100"/>
      <c r="N26" s="100">
        <v>0</v>
      </c>
      <c r="O26" s="100"/>
      <c r="P26" s="100">
        <v>0</v>
      </c>
      <c r="Q26" s="100"/>
      <c r="R26" s="100" t="s">
        <v>651</v>
      </c>
      <c r="S26" s="100">
        <v>36</v>
      </c>
    </row>
    <row r="27" spans="1:23" ht="82.8" x14ac:dyDescent="0.3">
      <c r="A27" s="403"/>
      <c r="B27" s="100" t="s">
        <v>18</v>
      </c>
      <c r="C27" s="56" t="s">
        <v>103</v>
      </c>
      <c r="D27" s="100" t="s">
        <v>93</v>
      </c>
      <c r="E27" s="100" t="s">
        <v>50</v>
      </c>
      <c r="F27" s="57">
        <f t="shared" si="3"/>
        <v>0</v>
      </c>
      <c r="G27" s="62">
        <f t="shared" si="3"/>
        <v>0</v>
      </c>
      <c r="H27" s="100">
        <v>0</v>
      </c>
      <c r="I27" s="100"/>
      <c r="J27" s="100">
        <v>0</v>
      </c>
      <c r="K27" s="100"/>
      <c r="L27" s="100">
        <v>0</v>
      </c>
      <c r="M27" s="100"/>
      <c r="N27" s="100">
        <v>0</v>
      </c>
      <c r="O27" s="100"/>
      <c r="P27" s="100">
        <v>0</v>
      </c>
      <c r="Q27" s="100"/>
      <c r="R27" s="100" t="s">
        <v>104</v>
      </c>
      <c r="S27" s="100"/>
    </row>
    <row r="28" spans="1:23" ht="90.6" customHeight="1" x14ac:dyDescent="0.3">
      <c r="A28" s="403"/>
      <c r="B28" s="100" t="s">
        <v>35</v>
      </c>
      <c r="C28" s="56" t="s">
        <v>105</v>
      </c>
      <c r="D28" s="100" t="s">
        <v>106</v>
      </c>
      <c r="E28" s="100" t="s">
        <v>50</v>
      </c>
      <c r="F28" s="57">
        <f t="shared" si="3"/>
        <v>0</v>
      </c>
      <c r="G28" s="62">
        <f t="shared" si="3"/>
        <v>0</v>
      </c>
      <c r="H28" s="100">
        <v>0</v>
      </c>
      <c r="I28" s="100"/>
      <c r="J28" s="100">
        <v>0</v>
      </c>
      <c r="K28" s="100"/>
      <c r="L28" s="100">
        <v>0</v>
      </c>
      <c r="M28" s="100"/>
      <c r="N28" s="100">
        <v>0</v>
      </c>
      <c r="O28" s="100"/>
      <c r="P28" s="100">
        <v>0</v>
      </c>
      <c r="Q28" s="100"/>
      <c r="R28" s="100" t="s">
        <v>107</v>
      </c>
      <c r="S28" s="100">
        <v>3</v>
      </c>
    </row>
    <row r="29" spans="1:23" ht="41.4" x14ac:dyDescent="0.3">
      <c r="A29" s="403"/>
      <c r="B29" s="100">
        <v>4</v>
      </c>
      <c r="C29" s="56" t="s">
        <v>108</v>
      </c>
      <c r="D29" s="100" t="s">
        <v>109</v>
      </c>
      <c r="E29" s="100" t="s">
        <v>50</v>
      </c>
      <c r="F29" s="57">
        <f t="shared" si="3"/>
        <v>0</v>
      </c>
      <c r="G29" s="62">
        <f t="shared" si="3"/>
        <v>0</v>
      </c>
      <c r="H29" s="100">
        <v>0</v>
      </c>
      <c r="I29" s="100"/>
      <c r="J29" s="100">
        <v>0</v>
      </c>
      <c r="K29" s="100"/>
      <c r="L29" s="100">
        <v>0</v>
      </c>
      <c r="M29" s="100"/>
      <c r="N29" s="100">
        <v>0</v>
      </c>
      <c r="O29" s="100"/>
      <c r="P29" s="100" t="s">
        <v>110</v>
      </c>
      <c r="Q29" s="100"/>
      <c r="R29" s="100" t="s">
        <v>111</v>
      </c>
      <c r="S29" s="100">
        <v>1</v>
      </c>
      <c r="T29" s="17"/>
    </row>
    <row r="30" spans="1:23" ht="69" x14ac:dyDescent="0.3">
      <c r="A30" s="402"/>
      <c r="B30" s="100">
        <v>5</v>
      </c>
      <c r="C30" s="56" t="s">
        <v>112</v>
      </c>
      <c r="D30" s="100" t="s">
        <v>109</v>
      </c>
      <c r="E30" s="100" t="s">
        <v>50</v>
      </c>
      <c r="F30" s="57">
        <f t="shared" si="3"/>
        <v>0</v>
      </c>
      <c r="G30" s="62">
        <f t="shared" si="3"/>
        <v>0</v>
      </c>
      <c r="H30" s="100">
        <v>0</v>
      </c>
      <c r="I30" s="100"/>
      <c r="J30" s="100">
        <v>0</v>
      </c>
      <c r="K30" s="100"/>
      <c r="L30" s="100">
        <v>0</v>
      </c>
      <c r="M30" s="100"/>
      <c r="N30" s="100">
        <v>0</v>
      </c>
      <c r="O30" s="100"/>
      <c r="P30" s="100">
        <v>0</v>
      </c>
      <c r="Q30" s="100"/>
      <c r="R30" s="100" t="s">
        <v>113</v>
      </c>
      <c r="S30" s="100">
        <v>7</v>
      </c>
    </row>
    <row r="31" spans="1:23" x14ac:dyDescent="0.3">
      <c r="A31" s="101"/>
      <c r="B31" s="3"/>
      <c r="C31" s="60" t="s">
        <v>6</v>
      </c>
      <c r="D31" s="3"/>
      <c r="E31" s="63"/>
      <c r="F31" s="61">
        <f>SUM(F26:F30)</f>
        <v>0</v>
      </c>
      <c r="G31" s="61">
        <f t="shared" ref="G31:Q31" si="4">SUM(G26:G30)</f>
        <v>0</v>
      </c>
      <c r="H31" s="59">
        <f t="shared" si="4"/>
        <v>0</v>
      </c>
      <c r="I31" s="59">
        <f t="shared" si="4"/>
        <v>0</v>
      </c>
      <c r="J31" s="59">
        <f t="shared" si="4"/>
        <v>0</v>
      </c>
      <c r="K31" s="59">
        <f t="shared" si="4"/>
        <v>0</v>
      </c>
      <c r="L31" s="59">
        <f t="shared" si="4"/>
        <v>0</v>
      </c>
      <c r="M31" s="59">
        <f t="shared" si="4"/>
        <v>0</v>
      </c>
      <c r="N31" s="59">
        <f t="shared" si="4"/>
        <v>0</v>
      </c>
      <c r="O31" s="59">
        <f t="shared" si="4"/>
        <v>0</v>
      </c>
      <c r="P31" s="59">
        <f t="shared" si="4"/>
        <v>0</v>
      </c>
      <c r="Q31" s="59">
        <f t="shared" si="4"/>
        <v>0</v>
      </c>
      <c r="R31" s="60"/>
      <c r="S31" s="100"/>
    </row>
    <row r="32" spans="1:23" s="16" customFormat="1" x14ac:dyDescent="0.3">
      <c r="A32" s="389" t="s">
        <v>528</v>
      </c>
      <c r="B32" s="390"/>
      <c r="C32" s="390"/>
      <c r="D32" s="390"/>
      <c r="E32" s="390"/>
      <c r="F32" s="390"/>
      <c r="G32" s="390"/>
      <c r="H32" s="390"/>
      <c r="I32" s="390"/>
      <c r="J32" s="390"/>
      <c r="K32" s="390"/>
      <c r="L32" s="390"/>
      <c r="M32" s="390"/>
      <c r="N32" s="390"/>
      <c r="O32" s="390"/>
      <c r="P32" s="390"/>
      <c r="Q32" s="390"/>
      <c r="R32" s="390"/>
      <c r="S32" s="391"/>
      <c r="T32" s="17"/>
    </row>
    <row r="33" spans="1:23" s="16" customFormat="1" ht="165.6" x14ac:dyDescent="0.3">
      <c r="A33" s="399" t="s">
        <v>294</v>
      </c>
      <c r="B33" s="100">
        <v>1</v>
      </c>
      <c r="C33" s="56" t="s">
        <v>295</v>
      </c>
      <c r="D33" s="100" t="s">
        <v>109</v>
      </c>
      <c r="E33" s="100" t="s">
        <v>50</v>
      </c>
      <c r="F33" s="57">
        <f t="shared" ref="F33:G40" si="5">SUM(H33,J33,L33,N33,P33)</f>
        <v>0</v>
      </c>
      <c r="G33" s="57">
        <f t="shared" si="5"/>
        <v>0</v>
      </c>
      <c r="H33" s="3"/>
      <c r="I33" s="3"/>
      <c r="J33" s="3"/>
      <c r="K33" s="3"/>
      <c r="L33" s="100"/>
      <c r="M33" s="100"/>
      <c r="N33" s="100"/>
      <c r="O33" s="100"/>
      <c r="P33" s="100"/>
      <c r="Q33" s="100"/>
      <c r="R33" s="100" t="s">
        <v>296</v>
      </c>
      <c r="S33" s="185">
        <v>53</v>
      </c>
      <c r="T33" s="17"/>
    </row>
    <row r="34" spans="1:23" s="16" customFormat="1" ht="96.6" x14ac:dyDescent="0.3">
      <c r="A34" s="400"/>
      <c r="B34" s="100">
        <v>2</v>
      </c>
      <c r="C34" s="64" t="s">
        <v>297</v>
      </c>
      <c r="D34" s="100" t="s">
        <v>109</v>
      </c>
      <c r="E34" s="100" t="s">
        <v>50</v>
      </c>
      <c r="F34" s="57">
        <f t="shared" si="5"/>
        <v>0</v>
      </c>
      <c r="G34" s="57">
        <f t="shared" si="5"/>
        <v>0</v>
      </c>
      <c r="H34" s="100"/>
      <c r="I34" s="100"/>
      <c r="J34" s="100"/>
      <c r="K34" s="100"/>
      <c r="L34" s="100"/>
      <c r="M34" s="100"/>
      <c r="N34" s="100"/>
      <c r="O34" s="100"/>
      <c r="P34" s="65"/>
      <c r="Q34" s="186"/>
      <c r="R34" s="161" t="s">
        <v>298</v>
      </c>
      <c r="S34" s="187">
        <v>1</v>
      </c>
      <c r="T34" s="17"/>
    </row>
    <row r="35" spans="1:23" s="16" customFormat="1" ht="55.2" x14ac:dyDescent="0.3">
      <c r="A35" s="400"/>
      <c r="B35" s="100" t="s">
        <v>35</v>
      </c>
      <c r="C35" s="64" t="s">
        <v>299</v>
      </c>
      <c r="D35" s="100">
        <v>2020</v>
      </c>
      <c r="E35" s="100" t="s">
        <v>50</v>
      </c>
      <c r="F35" s="57">
        <f t="shared" si="5"/>
        <v>0</v>
      </c>
      <c r="G35" s="57">
        <f t="shared" si="5"/>
        <v>0</v>
      </c>
      <c r="H35" s="100"/>
      <c r="I35" s="100"/>
      <c r="J35" s="100"/>
      <c r="K35" s="100"/>
      <c r="L35" s="100"/>
      <c r="M35" s="100"/>
      <c r="N35" s="100"/>
      <c r="O35" s="100"/>
      <c r="P35" s="65"/>
      <c r="Q35" s="186"/>
      <c r="R35" s="161" t="s">
        <v>117</v>
      </c>
      <c r="S35" s="187">
        <v>0</v>
      </c>
      <c r="T35" s="17"/>
    </row>
    <row r="36" spans="1:23" s="16" customFormat="1" ht="41.4" x14ac:dyDescent="0.3">
      <c r="A36" s="400"/>
      <c r="B36" s="100" t="s">
        <v>70</v>
      </c>
      <c r="C36" s="64" t="s">
        <v>300</v>
      </c>
      <c r="D36" s="100">
        <v>2020</v>
      </c>
      <c r="E36" s="100" t="s">
        <v>50</v>
      </c>
      <c r="F36" s="57">
        <f t="shared" si="5"/>
        <v>0</v>
      </c>
      <c r="G36" s="57">
        <f t="shared" si="5"/>
        <v>0</v>
      </c>
      <c r="H36" s="100"/>
      <c r="I36" s="100"/>
      <c r="J36" s="100"/>
      <c r="K36" s="100"/>
      <c r="L36" s="100"/>
      <c r="M36" s="100"/>
      <c r="N36" s="100"/>
      <c r="O36" s="100"/>
      <c r="P36" s="65" t="s">
        <v>301</v>
      </c>
      <c r="Q36" s="186"/>
      <c r="R36" s="161" t="s">
        <v>302</v>
      </c>
      <c r="S36" s="187">
        <v>1</v>
      </c>
      <c r="T36" s="17"/>
    </row>
    <row r="37" spans="1:23" s="16" customFormat="1" ht="41.4" x14ac:dyDescent="0.3">
      <c r="A37" s="400"/>
      <c r="B37" s="100" t="s">
        <v>71</v>
      </c>
      <c r="C37" s="64" t="s">
        <v>303</v>
      </c>
      <c r="D37" s="100">
        <v>2020</v>
      </c>
      <c r="E37" s="100" t="s">
        <v>50</v>
      </c>
      <c r="F37" s="57">
        <f t="shared" si="5"/>
        <v>0</v>
      </c>
      <c r="G37" s="57">
        <f t="shared" si="5"/>
        <v>0</v>
      </c>
      <c r="H37" s="100"/>
      <c r="I37" s="100"/>
      <c r="J37" s="100"/>
      <c r="K37" s="100"/>
      <c r="L37" s="100"/>
      <c r="M37" s="100"/>
      <c r="N37" s="100"/>
      <c r="O37" s="100"/>
      <c r="P37" s="65" t="s">
        <v>301</v>
      </c>
      <c r="Q37" s="186"/>
      <c r="R37" s="161" t="s">
        <v>304</v>
      </c>
      <c r="S37" s="187">
        <v>1</v>
      </c>
      <c r="T37" s="17"/>
    </row>
    <row r="38" spans="1:23" s="16" customFormat="1" ht="138" x14ac:dyDescent="0.3">
      <c r="A38" s="400"/>
      <c r="B38" s="100" t="s">
        <v>72</v>
      </c>
      <c r="C38" s="188" t="s">
        <v>681</v>
      </c>
      <c r="D38" s="100" t="s">
        <v>93</v>
      </c>
      <c r="E38" s="100" t="s">
        <v>101</v>
      </c>
      <c r="F38" s="62">
        <f t="shared" si="5"/>
        <v>31</v>
      </c>
      <c r="G38" s="57">
        <f t="shared" si="5"/>
        <v>29.824999999999999</v>
      </c>
      <c r="H38" s="100">
        <v>0</v>
      </c>
      <c r="I38" s="100"/>
      <c r="J38" s="100">
        <v>0</v>
      </c>
      <c r="K38" s="100"/>
      <c r="L38" s="58">
        <v>31</v>
      </c>
      <c r="M38" s="85">
        <v>29.824999999999999</v>
      </c>
      <c r="N38" s="100">
        <v>0</v>
      </c>
      <c r="O38" s="100"/>
      <c r="P38" s="100">
        <v>0</v>
      </c>
      <c r="Q38" s="100"/>
      <c r="R38" s="100" t="s">
        <v>102</v>
      </c>
      <c r="S38" s="24" t="s">
        <v>682</v>
      </c>
      <c r="T38" s="17"/>
    </row>
    <row r="39" spans="1:23" s="16" customFormat="1" ht="124.2" x14ac:dyDescent="0.3">
      <c r="A39" s="401" t="s">
        <v>414</v>
      </c>
      <c r="B39" s="100" t="s">
        <v>73</v>
      </c>
      <c r="C39" s="56" t="s">
        <v>305</v>
      </c>
      <c r="D39" s="100" t="s">
        <v>109</v>
      </c>
      <c r="E39" s="100" t="s">
        <v>50</v>
      </c>
      <c r="F39" s="57">
        <f t="shared" si="5"/>
        <v>0</v>
      </c>
      <c r="G39" s="57">
        <f t="shared" si="5"/>
        <v>0</v>
      </c>
      <c r="H39" s="100"/>
      <c r="I39" s="100"/>
      <c r="J39" s="100"/>
      <c r="K39" s="100"/>
      <c r="L39" s="100"/>
      <c r="M39" s="100"/>
      <c r="N39" s="100"/>
      <c r="O39" s="100"/>
      <c r="P39" s="8"/>
      <c r="Q39" s="8"/>
      <c r="R39" s="100" t="s">
        <v>306</v>
      </c>
      <c r="S39" s="100"/>
      <c r="T39" s="17"/>
    </row>
    <row r="40" spans="1:23" s="16" customFormat="1" ht="151.80000000000001" x14ac:dyDescent="0.3">
      <c r="A40" s="402"/>
      <c r="B40" s="100" t="s">
        <v>74</v>
      </c>
      <c r="C40" s="56" t="s">
        <v>415</v>
      </c>
      <c r="D40" s="100" t="s">
        <v>109</v>
      </c>
      <c r="E40" s="100" t="s">
        <v>50</v>
      </c>
      <c r="F40" s="57">
        <f t="shared" si="5"/>
        <v>0</v>
      </c>
      <c r="G40" s="57">
        <f t="shared" si="5"/>
        <v>0</v>
      </c>
      <c r="H40" s="100"/>
      <c r="I40" s="100"/>
      <c r="J40" s="100"/>
      <c r="K40" s="100"/>
      <c r="L40" s="100"/>
      <c r="M40" s="100"/>
      <c r="N40" s="100"/>
      <c r="O40" s="100"/>
      <c r="P40" s="8" t="s">
        <v>307</v>
      </c>
      <c r="Q40" s="8"/>
      <c r="R40" s="100" t="s">
        <v>308</v>
      </c>
      <c r="S40" s="100"/>
      <c r="T40" s="17"/>
    </row>
    <row r="41" spans="1:23" s="16" customFormat="1" x14ac:dyDescent="0.3">
      <c r="A41" s="101"/>
      <c r="B41" s="3"/>
      <c r="C41" s="60" t="s">
        <v>6</v>
      </c>
      <c r="D41" s="3"/>
      <c r="E41" s="63"/>
      <c r="F41" s="61">
        <f>SUM(F33:F40)</f>
        <v>31</v>
      </c>
      <c r="G41" s="74">
        <f t="shared" ref="G41:Q41" si="6">SUM(G33:G40)</f>
        <v>29.824999999999999</v>
      </c>
      <c r="H41" s="59">
        <f t="shared" si="6"/>
        <v>0</v>
      </c>
      <c r="I41" s="59">
        <f t="shared" si="6"/>
        <v>0</v>
      </c>
      <c r="J41" s="59">
        <f t="shared" si="6"/>
        <v>0</v>
      </c>
      <c r="K41" s="59">
        <f t="shared" si="6"/>
        <v>0</v>
      </c>
      <c r="L41" s="59">
        <f t="shared" si="6"/>
        <v>31</v>
      </c>
      <c r="M41" s="75">
        <f t="shared" si="6"/>
        <v>29.824999999999999</v>
      </c>
      <c r="N41" s="59">
        <f t="shared" si="6"/>
        <v>0</v>
      </c>
      <c r="O41" s="59">
        <f t="shared" si="6"/>
        <v>0</v>
      </c>
      <c r="P41" s="59">
        <f t="shared" si="6"/>
        <v>0</v>
      </c>
      <c r="Q41" s="59">
        <f t="shared" si="6"/>
        <v>0</v>
      </c>
      <c r="R41" s="60"/>
      <c r="S41" s="100"/>
      <c r="T41" s="17"/>
    </row>
    <row r="42" spans="1:23" x14ac:dyDescent="0.3">
      <c r="A42" s="383" t="s">
        <v>529</v>
      </c>
      <c r="B42" s="384"/>
      <c r="C42" s="384"/>
      <c r="D42" s="384"/>
      <c r="E42" s="384"/>
      <c r="F42" s="384"/>
      <c r="G42" s="384"/>
      <c r="H42" s="384"/>
      <c r="I42" s="384"/>
      <c r="J42" s="384"/>
      <c r="K42" s="384"/>
      <c r="L42" s="384"/>
      <c r="M42" s="384"/>
      <c r="N42" s="384"/>
      <c r="O42" s="384"/>
      <c r="P42" s="384"/>
      <c r="Q42" s="384"/>
      <c r="R42" s="384"/>
      <c r="S42" s="385"/>
    </row>
    <row r="43" spans="1:23" ht="110.4" x14ac:dyDescent="0.3">
      <c r="A43" s="98" t="s">
        <v>416</v>
      </c>
      <c r="B43" s="99">
        <v>1</v>
      </c>
      <c r="C43" s="66" t="s">
        <v>666</v>
      </c>
      <c r="D43" s="99">
        <v>2020</v>
      </c>
      <c r="E43" s="99" t="s">
        <v>50</v>
      </c>
      <c r="F43" s="70">
        <f>SUM(H43,J43,L43,N43,P43)</f>
        <v>3000</v>
      </c>
      <c r="G43" s="57">
        <v>2662.3</v>
      </c>
      <c r="H43" s="71"/>
      <c r="I43" s="71"/>
      <c r="J43" s="71">
        <v>3000</v>
      </c>
      <c r="K43" s="71">
        <v>2662.3</v>
      </c>
      <c r="L43" s="71"/>
      <c r="M43" s="72"/>
      <c r="N43" s="71"/>
      <c r="O43" s="71"/>
      <c r="P43" s="71"/>
      <c r="Q43" s="71"/>
      <c r="R43" s="99" t="s">
        <v>661</v>
      </c>
      <c r="S43" s="73">
        <v>2900</v>
      </c>
    </row>
    <row r="44" spans="1:23" x14ac:dyDescent="0.3">
      <c r="A44" s="56"/>
      <c r="B44" s="100"/>
      <c r="C44" s="60" t="s">
        <v>6</v>
      </c>
      <c r="D44" s="100"/>
      <c r="E44" s="3"/>
      <c r="F44" s="61">
        <f>SUM(F43)</f>
        <v>3000</v>
      </c>
      <c r="G44" s="74">
        <f t="shared" ref="G44:Q44" si="7">SUM(G43)</f>
        <v>2662.3</v>
      </c>
      <c r="H44" s="59">
        <f t="shared" si="7"/>
        <v>0</v>
      </c>
      <c r="I44" s="59">
        <f t="shared" si="7"/>
        <v>0</v>
      </c>
      <c r="J44" s="59">
        <f t="shared" si="7"/>
        <v>3000</v>
      </c>
      <c r="K44" s="59">
        <f t="shared" si="7"/>
        <v>2662.3</v>
      </c>
      <c r="L44" s="59">
        <f t="shared" si="7"/>
        <v>0</v>
      </c>
      <c r="M44" s="75">
        <f>SUM(M43)</f>
        <v>0</v>
      </c>
      <c r="N44" s="59">
        <f t="shared" si="7"/>
        <v>0</v>
      </c>
      <c r="O44" s="59">
        <f t="shared" si="7"/>
        <v>0</v>
      </c>
      <c r="P44" s="59">
        <f t="shared" si="7"/>
        <v>0</v>
      </c>
      <c r="Q44" s="59">
        <f t="shared" si="7"/>
        <v>0</v>
      </c>
      <c r="R44" s="56"/>
      <c r="S44" s="100"/>
    </row>
    <row r="45" spans="1:23" x14ac:dyDescent="0.3">
      <c r="A45" s="383" t="s">
        <v>530</v>
      </c>
      <c r="B45" s="384"/>
      <c r="C45" s="384"/>
      <c r="D45" s="384"/>
      <c r="E45" s="384"/>
      <c r="F45" s="384"/>
      <c r="G45" s="384"/>
      <c r="H45" s="384"/>
      <c r="I45" s="384"/>
      <c r="J45" s="384"/>
      <c r="K45" s="384"/>
      <c r="L45" s="384"/>
      <c r="M45" s="384"/>
      <c r="N45" s="384"/>
      <c r="O45" s="384"/>
      <c r="P45" s="384"/>
      <c r="Q45" s="384"/>
      <c r="R45" s="384"/>
      <c r="S45" s="385"/>
    </row>
    <row r="46" spans="1:23" s="12" customFormat="1" ht="69" customHeight="1" x14ac:dyDescent="0.3">
      <c r="A46" s="416" t="s">
        <v>142</v>
      </c>
      <c r="B46" s="3">
        <v>1</v>
      </c>
      <c r="C46" s="67" t="s">
        <v>143</v>
      </c>
      <c r="D46" s="100">
        <v>2020</v>
      </c>
      <c r="E46" s="100" t="s">
        <v>50</v>
      </c>
      <c r="F46" s="62">
        <f t="shared" ref="F46:G65" si="8">SUM(H46,J46,L46,N46,P46)</f>
        <v>0</v>
      </c>
      <c r="G46" s="62">
        <f t="shared" si="8"/>
        <v>0</v>
      </c>
      <c r="H46" s="76"/>
      <c r="I46" s="76"/>
      <c r="J46" s="76"/>
      <c r="K46" s="76"/>
      <c r="L46" s="76"/>
      <c r="M46" s="76"/>
      <c r="N46" s="76"/>
      <c r="O46" s="76"/>
      <c r="P46" s="76"/>
      <c r="Q46" s="76"/>
      <c r="R46" s="3"/>
      <c r="S46" s="3"/>
      <c r="T46" s="15"/>
      <c r="U46" s="15"/>
      <c r="V46" s="15"/>
      <c r="W46" s="15"/>
    </row>
    <row r="47" spans="1:23" s="12" customFormat="1" ht="55.8" customHeight="1" x14ac:dyDescent="0.3">
      <c r="A47" s="417"/>
      <c r="B47" s="77" t="s">
        <v>144</v>
      </c>
      <c r="C47" s="78" t="s">
        <v>417</v>
      </c>
      <c r="D47" s="100">
        <v>2020</v>
      </c>
      <c r="E47" s="100" t="s">
        <v>50</v>
      </c>
      <c r="F47" s="62">
        <f t="shared" si="8"/>
        <v>0</v>
      </c>
      <c r="G47" s="62">
        <f t="shared" si="8"/>
        <v>0</v>
      </c>
      <c r="H47" s="76"/>
      <c r="I47" s="76"/>
      <c r="J47" s="76"/>
      <c r="K47" s="76"/>
      <c r="L47" s="76"/>
      <c r="M47" s="76"/>
      <c r="N47" s="76"/>
      <c r="O47" s="76"/>
      <c r="P47" s="76"/>
      <c r="Q47" s="76"/>
      <c r="R47" s="3"/>
      <c r="S47" s="3"/>
      <c r="T47" s="15"/>
      <c r="U47" s="15"/>
      <c r="V47" s="15"/>
      <c r="W47" s="15"/>
    </row>
    <row r="48" spans="1:23" s="12" customFormat="1" ht="151.80000000000001" x14ac:dyDescent="0.3">
      <c r="A48" s="417"/>
      <c r="B48" s="79" t="s">
        <v>145</v>
      </c>
      <c r="C48" s="80" t="s">
        <v>692</v>
      </c>
      <c r="D48" s="100">
        <v>2020</v>
      </c>
      <c r="E48" s="100" t="s">
        <v>50</v>
      </c>
      <c r="F48" s="62">
        <f t="shared" si="8"/>
        <v>400</v>
      </c>
      <c r="G48" s="62">
        <f t="shared" si="8"/>
        <v>200</v>
      </c>
      <c r="H48" s="65"/>
      <c r="I48" s="65"/>
      <c r="J48" s="65"/>
      <c r="K48" s="65"/>
      <c r="L48" s="65">
        <v>400</v>
      </c>
      <c r="M48" s="65">
        <v>200</v>
      </c>
      <c r="N48" s="65"/>
      <c r="O48" s="65"/>
      <c r="P48" s="65"/>
      <c r="Q48" s="65"/>
      <c r="R48" s="100" t="s">
        <v>146</v>
      </c>
      <c r="S48" s="100">
        <v>4</v>
      </c>
      <c r="T48" s="15"/>
      <c r="U48" s="15"/>
      <c r="V48" s="15"/>
      <c r="W48" s="15"/>
    </row>
    <row r="49" spans="1:23" s="12" customFormat="1" ht="82.8" x14ac:dyDescent="0.3">
      <c r="A49" s="417"/>
      <c r="B49" s="81" t="s">
        <v>418</v>
      </c>
      <c r="C49" s="80" t="s">
        <v>147</v>
      </c>
      <c r="D49" s="100">
        <v>2020</v>
      </c>
      <c r="E49" s="100" t="s">
        <v>148</v>
      </c>
      <c r="F49" s="62">
        <f t="shared" si="8"/>
        <v>200</v>
      </c>
      <c r="G49" s="62">
        <v>358.6</v>
      </c>
      <c r="H49" s="65"/>
      <c r="I49" s="65"/>
      <c r="J49" s="65"/>
      <c r="K49" s="65"/>
      <c r="L49" s="65"/>
      <c r="M49" s="65"/>
      <c r="N49" s="65">
        <v>200</v>
      </c>
      <c r="O49" s="65">
        <v>358.6</v>
      </c>
      <c r="P49" s="65"/>
      <c r="Q49" s="65"/>
      <c r="R49" s="100" t="s">
        <v>662</v>
      </c>
      <c r="S49" s="100">
        <v>42</v>
      </c>
      <c r="T49" s="15"/>
      <c r="U49" s="15"/>
      <c r="V49" s="15"/>
      <c r="W49" s="15"/>
    </row>
    <row r="50" spans="1:23" s="12" customFormat="1" ht="77.400000000000006" customHeight="1" x14ac:dyDescent="0.3">
      <c r="A50" s="417"/>
      <c r="B50" s="3" t="s">
        <v>18</v>
      </c>
      <c r="C50" s="67" t="s">
        <v>149</v>
      </c>
      <c r="D50" s="100">
        <v>2020</v>
      </c>
      <c r="E50" s="100" t="s">
        <v>50</v>
      </c>
      <c r="F50" s="62">
        <f t="shared" si="8"/>
        <v>0</v>
      </c>
      <c r="G50" s="62">
        <f t="shared" si="8"/>
        <v>0</v>
      </c>
      <c r="H50" s="76"/>
      <c r="I50" s="76"/>
      <c r="J50" s="76"/>
      <c r="K50" s="76"/>
      <c r="L50" s="76"/>
      <c r="M50" s="76"/>
      <c r="N50" s="76"/>
      <c r="O50" s="76"/>
      <c r="P50" s="76"/>
      <c r="Q50" s="76"/>
      <c r="R50" s="100"/>
      <c r="S50" s="100"/>
      <c r="T50" s="15"/>
      <c r="U50" s="15"/>
      <c r="V50" s="15"/>
      <c r="W50" s="15"/>
    </row>
    <row r="51" spans="1:23" s="12" customFormat="1" ht="82.8" x14ac:dyDescent="0.3">
      <c r="A51" s="417"/>
      <c r="B51" s="100" t="s">
        <v>150</v>
      </c>
      <c r="C51" s="80" t="s">
        <v>151</v>
      </c>
      <c r="D51" s="100">
        <v>2020</v>
      </c>
      <c r="E51" s="100" t="s">
        <v>50</v>
      </c>
      <c r="F51" s="62">
        <f t="shared" si="8"/>
        <v>500</v>
      </c>
      <c r="G51" s="62">
        <f t="shared" si="8"/>
        <v>0</v>
      </c>
      <c r="H51" s="65"/>
      <c r="I51" s="65"/>
      <c r="J51" s="65"/>
      <c r="K51" s="65"/>
      <c r="L51" s="65">
        <v>500</v>
      </c>
      <c r="M51" s="65"/>
      <c r="N51" s="65"/>
      <c r="O51" s="65"/>
      <c r="P51" s="65"/>
      <c r="Q51" s="65"/>
      <c r="R51" s="100" t="s">
        <v>419</v>
      </c>
      <c r="S51" s="100"/>
      <c r="T51" s="15"/>
      <c r="U51" s="15"/>
      <c r="V51" s="15"/>
      <c r="W51" s="15"/>
    </row>
    <row r="52" spans="1:23" s="12" customFormat="1" ht="109.8" customHeight="1" x14ac:dyDescent="0.3">
      <c r="A52" s="417"/>
      <c r="B52" s="3" t="s">
        <v>35</v>
      </c>
      <c r="C52" s="67" t="s">
        <v>152</v>
      </c>
      <c r="D52" s="100">
        <v>2020</v>
      </c>
      <c r="E52" s="100" t="s">
        <v>50</v>
      </c>
      <c r="F52" s="62">
        <f t="shared" si="8"/>
        <v>0</v>
      </c>
      <c r="G52" s="62">
        <f t="shared" si="8"/>
        <v>0</v>
      </c>
      <c r="H52" s="76"/>
      <c r="I52" s="76"/>
      <c r="J52" s="76"/>
      <c r="K52" s="76"/>
      <c r="L52" s="76"/>
      <c r="M52" s="76"/>
      <c r="N52" s="76"/>
      <c r="O52" s="76"/>
      <c r="P52" s="76"/>
      <c r="Q52" s="76"/>
      <c r="R52" s="3"/>
      <c r="S52" s="3"/>
      <c r="T52" s="15"/>
      <c r="U52" s="15"/>
      <c r="V52" s="15"/>
      <c r="W52" s="15"/>
    </row>
    <row r="53" spans="1:23" s="12" customFormat="1" ht="72.599999999999994" customHeight="1" x14ac:dyDescent="0.3">
      <c r="A53" s="417"/>
      <c r="B53" s="82" t="s">
        <v>153</v>
      </c>
      <c r="C53" s="80" t="s">
        <v>154</v>
      </c>
      <c r="D53" s="100">
        <v>2020</v>
      </c>
      <c r="E53" s="100" t="s">
        <v>50</v>
      </c>
      <c r="F53" s="62">
        <f t="shared" si="8"/>
        <v>1600</v>
      </c>
      <c r="G53" s="62">
        <f t="shared" si="8"/>
        <v>0</v>
      </c>
      <c r="H53" s="65"/>
      <c r="I53" s="65"/>
      <c r="J53" s="65"/>
      <c r="K53" s="65"/>
      <c r="L53" s="65">
        <v>300</v>
      </c>
      <c r="M53" s="65"/>
      <c r="N53" s="76"/>
      <c r="O53" s="76"/>
      <c r="P53" s="65">
        <v>1300</v>
      </c>
      <c r="Q53" s="65"/>
      <c r="R53" s="100" t="s">
        <v>155</v>
      </c>
      <c r="S53" s="100"/>
      <c r="T53" s="15"/>
      <c r="U53" s="15"/>
      <c r="V53" s="15"/>
      <c r="W53" s="15"/>
    </row>
    <row r="54" spans="1:23" s="12" customFormat="1" ht="107.4" customHeight="1" x14ac:dyDescent="0.3">
      <c r="A54" s="417"/>
      <c r="B54" s="82" t="s">
        <v>156</v>
      </c>
      <c r="C54" s="80" t="s">
        <v>157</v>
      </c>
      <c r="D54" s="100">
        <v>2020</v>
      </c>
      <c r="E54" s="100" t="s">
        <v>50</v>
      </c>
      <c r="F54" s="62">
        <f t="shared" si="8"/>
        <v>150</v>
      </c>
      <c r="G54" s="62">
        <f t="shared" si="8"/>
        <v>300</v>
      </c>
      <c r="H54" s="65"/>
      <c r="I54" s="65"/>
      <c r="J54" s="65"/>
      <c r="K54" s="65"/>
      <c r="L54" s="65">
        <v>150</v>
      </c>
      <c r="M54" s="65"/>
      <c r="N54" s="76"/>
      <c r="O54" s="76"/>
      <c r="P54" s="65"/>
      <c r="Q54" s="65">
        <v>300</v>
      </c>
      <c r="R54" s="100" t="s">
        <v>701</v>
      </c>
      <c r="S54" s="100">
        <v>5.6</v>
      </c>
      <c r="T54" s="15"/>
      <c r="U54" s="15"/>
      <c r="V54" s="15"/>
      <c r="W54" s="15"/>
    </row>
    <row r="55" spans="1:23" s="12" customFormat="1" ht="27.6" x14ac:dyDescent="0.3">
      <c r="A55" s="417"/>
      <c r="B55" s="3" t="s">
        <v>70</v>
      </c>
      <c r="C55" s="67" t="s">
        <v>158</v>
      </c>
      <c r="D55" s="3"/>
      <c r="E55" s="3"/>
      <c r="F55" s="62">
        <f t="shared" si="8"/>
        <v>0</v>
      </c>
      <c r="G55" s="62">
        <f t="shared" si="8"/>
        <v>0</v>
      </c>
      <c r="H55" s="76"/>
      <c r="I55" s="76"/>
      <c r="J55" s="76"/>
      <c r="K55" s="76"/>
      <c r="L55" s="76"/>
      <c r="M55" s="76"/>
      <c r="N55" s="76"/>
      <c r="O55" s="76"/>
      <c r="P55" s="76"/>
      <c r="Q55" s="76"/>
      <c r="R55" s="3"/>
      <c r="S55" s="3"/>
      <c r="T55" s="15"/>
      <c r="U55" s="15"/>
      <c r="V55" s="15"/>
      <c r="W55" s="15"/>
    </row>
    <row r="56" spans="1:23" s="12" customFormat="1" ht="96" customHeight="1" x14ac:dyDescent="0.25">
      <c r="A56" s="417"/>
      <c r="B56" s="100" t="s">
        <v>159</v>
      </c>
      <c r="C56" s="83" t="s">
        <v>696</v>
      </c>
      <c r="D56" s="100">
        <v>2020</v>
      </c>
      <c r="E56" s="100" t="s">
        <v>50</v>
      </c>
      <c r="F56" s="62">
        <f t="shared" si="8"/>
        <v>1000</v>
      </c>
      <c r="G56" s="84">
        <v>450</v>
      </c>
      <c r="H56" s="65"/>
      <c r="I56" s="65"/>
      <c r="J56" s="65"/>
      <c r="K56" s="65"/>
      <c r="L56" s="65">
        <v>1000</v>
      </c>
      <c r="M56" s="85">
        <v>450</v>
      </c>
      <c r="N56" s="76"/>
      <c r="O56" s="76"/>
      <c r="P56" s="65"/>
      <c r="Q56" s="65"/>
      <c r="R56" s="100" t="s">
        <v>664</v>
      </c>
      <c r="S56" s="100">
        <v>756</v>
      </c>
      <c r="T56" s="15"/>
      <c r="U56" s="15"/>
      <c r="V56" s="15"/>
      <c r="W56" s="15"/>
    </row>
    <row r="57" spans="1:23" s="12" customFormat="1" ht="41.4" x14ac:dyDescent="0.3">
      <c r="A57" s="417"/>
      <c r="B57" s="100" t="s">
        <v>160</v>
      </c>
      <c r="C57" s="80" t="s">
        <v>161</v>
      </c>
      <c r="D57" s="100">
        <v>2020</v>
      </c>
      <c r="E57" s="100" t="s">
        <v>50</v>
      </c>
      <c r="F57" s="62">
        <f t="shared" si="8"/>
        <v>200</v>
      </c>
      <c r="G57" s="62">
        <v>151.9</v>
      </c>
      <c r="H57" s="65"/>
      <c r="I57" s="65"/>
      <c r="J57" s="65"/>
      <c r="K57" s="65"/>
      <c r="L57" s="65">
        <v>200</v>
      </c>
      <c r="M57" s="65">
        <v>151.9</v>
      </c>
      <c r="N57" s="76"/>
      <c r="O57" s="76"/>
      <c r="P57" s="65"/>
      <c r="Q57" s="65"/>
      <c r="R57" s="100" t="s">
        <v>162</v>
      </c>
      <c r="S57" s="100" t="s">
        <v>612</v>
      </c>
      <c r="T57" s="15"/>
      <c r="U57" s="15"/>
      <c r="V57" s="15"/>
      <c r="W57" s="15"/>
    </row>
    <row r="58" spans="1:23" s="12" customFormat="1" ht="48.6" customHeight="1" x14ac:dyDescent="0.3">
      <c r="A58" s="417"/>
      <c r="B58" s="100" t="s">
        <v>163</v>
      </c>
      <c r="C58" s="80" t="s">
        <v>164</v>
      </c>
      <c r="D58" s="100">
        <v>2020</v>
      </c>
      <c r="E58" s="100" t="s">
        <v>50</v>
      </c>
      <c r="F58" s="62">
        <f t="shared" si="8"/>
        <v>100</v>
      </c>
      <c r="G58" s="62">
        <f t="shared" si="8"/>
        <v>0</v>
      </c>
      <c r="H58" s="65"/>
      <c r="I58" s="65"/>
      <c r="J58" s="65"/>
      <c r="K58" s="65"/>
      <c r="L58" s="65">
        <v>100</v>
      </c>
      <c r="M58" s="65"/>
      <c r="N58" s="76"/>
      <c r="O58" s="76"/>
      <c r="P58" s="65"/>
      <c r="Q58" s="65"/>
      <c r="R58" s="100" t="s">
        <v>165</v>
      </c>
      <c r="S58" s="100"/>
      <c r="T58" s="15"/>
      <c r="U58" s="15"/>
      <c r="V58" s="15"/>
      <c r="W58" s="15"/>
    </row>
    <row r="59" spans="1:23" s="12" customFormat="1" ht="55.2" x14ac:dyDescent="0.3">
      <c r="A59" s="417"/>
      <c r="B59" s="100" t="s">
        <v>166</v>
      </c>
      <c r="C59" s="80" t="s">
        <v>167</v>
      </c>
      <c r="D59" s="100">
        <v>2020</v>
      </c>
      <c r="E59" s="100" t="s">
        <v>50</v>
      </c>
      <c r="F59" s="62">
        <f t="shared" si="8"/>
        <v>300</v>
      </c>
      <c r="G59" s="62">
        <v>331.5</v>
      </c>
      <c r="H59" s="65"/>
      <c r="I59" s="65"/>
      <c r="J59" s="65"/>
      <c r="K59" s="65"/>
      <c r="L59" s="65">
        <v>300</v>
      </c>
      <c r="M59" s="65">
        <v>331.5</v>
      </c>
      <c r="N59" s="76"/>
      <c r="O59" s="76"/>
      <c r="P59" s="76"/>
      <c r="Q59" s="76"/>
      <c r="R59" s="100" t="s">
        <v>168</v>
      </c>
      <c r="S59" s="100">
        <v>65</v>
      </c>
      <c r="T59" s="15"/>
      <c r="U59" s="15"/>
      <c r="V59" s="15"/>
      <c r="W59" s="15"/>
    </row>
    <row r="60" spans="1:23" s="12" customFormat="1" ht="41.4" x14ac:dyDescent="0.25">
      <c r="A60" s="417"/>
      <c r="B60" s="100" t="s">
        <v>169</v>
      </c>
      <c r="C60" s="83" t="s">
        <v>170</v>
      </c>
      <c r="D60" s="100">
        <v>2020</v>
      </c>
      <c r="E60" s="100" t="s">
        <v>50</v>
      </c>
      <c r="F60" s="62">
        <f t="shared" si="8"/>
        <v>37</v>
      </c>
      <c r="G60" s="62">
        <f t="shared" si="8"/>
        <v>40.6</v>
      </c>
      <c r="H60" s="65"/>
      <c r="I60" s="65"/>
      <c r="J60" s="65"/>
      <c r="K60" s="65"/>
      <c r="L60" s="65">
        <v>37</v>
      </c>
      <c r="M60" s="65">
        <v>40.6</v>
      </c>
      <c r="N60" s="76"/>
      <c r="O60" s="76"/>
      <c r="P60" s="76"/>
      <c r="Q60" s="76"/>
      <c r="R60" s="100" t="s">
        <v>171</v>
      </c>
      <c r="S60" s="100">
        <v>10</v>
      </c>
      <c r="T60" s="15"/>
      <c r="U60" s="15"/>
      <c r="V60" s="15"/>
      <c r="W60" s="15"/>
    </row>
    <row r="61" spans="1:23" s="12" customFormat="1" ht="96.6" x14ac:dyDescent="0.3">
      <c r="A61" s="417"/>
      <c r="B61" s="100" t="s">
        <v>172</v>
      </c>
      <c r="C61" s="78" t="s">
        <v>173</v>
      </c>
      <c r="D61" s="100">
        <v>2020</v>
      </c>
      <c r="E61" s="100" t="s">
        <v>50</v>
      </c>
      <c r="F61" s="62">
        <f t="shared" si="8"/>
        <v>220</v>
      </c>
      <c r="G61" s="62">
        <f t="shared" si="8"/>
        <v>59.2</v>
      </c>
      <c r="H61" s="65"/>
      <c r="I61" s="65"/>
      <c r="J61" s="65"/>
      <c r="K61" s="65"/>
      <c r="L61" s="65">
        <v>220</v>
      </c>
      <c r="M61" s="65">
        <v>59.2</v>
      </c>
      <c r="N61" s="76"/>
      <c r="O61" s="76"/>
      <c r="P61" s="76"/>
      <c r="Q61" s="76"/>
      <c r="R61" s="100" t="s">
        <v>174</v>
      </c>
      <c r="S61" s="86">
        <v>1</v>
      </c>
      <c r="T61" s="15"/>
      <c r="U61" s="15"/>
      <c r="V61" s="15"/>
      <c r="W61" s="15"/>
    </row>
    <row r="62" spans="1:23" s="12" customFormat="1" ht="55.2" x14ac:dyDescent="0.3">
      <c r="A62" s="417"/>
      <c r="B62" s="100" t="s">
        <v>175</v>
      </c>
      <c r="C62" s="78" t="s">
        <v>176</v>
      </c>
      <c r="D62" s="100">
        <v>2020</v>
      </c>
      <c r="E62" s="100" t="s">
        <v>50</v>
      </c>
      <c r="F62" s="62">
        <f t="shared" si="8"/>
        <v>50</v>
      </c>
      <c r="G62" s="62">
        <f t="shared" si="8"/>
        <v>40.5</v>
      </c>
      <c r="H62" s="65"/>
      <c r="I62" s="65"/>
      <c r="J62" s="65"/>
      <c r="K62" s="65"/>
      <c r="L62" s="65">
        <v>50</v>
      </c>
      <c r="M62" s="65">
        <v>40.5</v>
      </c>
      <c r="N62" s="76"/>
      <c r="O62" s="76"/>
      <c r="P62" s="76"/>
      <c r="Q62" s="76"/>
      <c r="R62" s="100" t="s">
        <v>177</v>
      </c>
      <c r="S62" s="100">
        <v>250</v>
      </c>
      <c r="T62" s="15"/>
      <c r="U62" s="15"/>
      <c r="V62" s="15"/>
      <c r="W62" s="15"/>
    </row>
    <row r="63" spans="1:23" s="12" customFormat="1" ht="27.6" x14ac:dyDescent="0.25">
      <c r="A63" s="417"/>
      <c r="B63" s="100" t="s">
        <v>613</v>
      </c>
      <c r="C63" s="83" t="s">
        <v>178</v>
      </c>
      <c r="D63" s="100">
        <v>2020</v>
      </c>
      <c r="E63" s="100" t="s">
        <v>50</v>
      </c>
      <c r="F63" s="62">
        <f t="shared" si="8"/>
        <v>20</v>
      </c>
      <c r="G63" s="62">
        <f t="shared" si="8"/>
        <v>0</v>
      </c>
      <c r="H63" s="65"/>
      <c r="I63" s="65"/>
      <c r="J63" s="65"/>
      <c r="K63" s="65"/>
      <c r="L63" s="65">
        <v>20</v>
      </c>
      <c r="M63" s="65"/>
      <c r="N63" s="76"/>
      <c r="O63" s="76"/>
      <c r="P63" s="76"/>
      <c r="Q63" s="76"/>
      <c r="R63" s="100" t="s">
        <v>179</v>
      </c>
      <c r="S63" s="100">
        <v>210</v>
      </c>
      <c r="T63" s="15"/>
      <c r="U63" s="15"/>
      <c r="V63" s="15"/>
      <c r="W63" s="15"/>
    </row>
    <row r="64" spans="1:23" s="12" customFormat="1" ht="45" customHeight="1" x14ac:dyDescent="0.3">
      <c r="A64" s="417"/>
      <c r="B64" s="82" t="s">
        <v>180</v>
      </c>
      <c r="C64" s="80" t="s">
        <v>181</v>
      </c>
      <c r="D64" s="100">
        <v>2020</v>
      </c>
      <c r="E64" s="100" t="s">
        <v>50</v>
      </c>
      <c r="F64" s="62">
        <f t="shared" si="8"/>
        <v>600</v>
      </c>
      <c r="G64" s="62">
        <f t="shared" si="8"/>
        <v>0</v>
      </c>
      <c r="H64" s="65"/>
      <c r="I64" s="65"/>
      <c r="J64" s="65"/>
      <c r="K64" s="65"/>
      <c r="L64" s="65">
        <v>600</v>
      </c>
      <c r="M64" s="65"/>
      <c r="N64" s="76"/>
      <c r="O64" s="76"/>
      <c r="P64" s="76"/>
      <c r="Q64" s="76"/>
      <c r="R64" s="100" t="s">
        <v>182</v>
      </c>
      <c r="S64" s="100"/>
      <c r="T64" s="15"/>
      <c r="U64" s="15"/>
      <c r="V64" s="15"/>
      <c r="W64" s="15"/>
    </row>
    <row r="65" spans="1:23" s="12" customFormat="1" ht="31.2" customHeight="1" x14ac:dyDescent="0.3">
      <c r="A65" s="417"/>
      <c r="B65" s="100" t="s">
        <v>183</v>
      </c>
      <c r="C65" s="80" t="s">
        <v>184</v>
      </c>
      <c r="D65" s="100">
        <v>2020</v>
      </c>
      <c r="E65" s="100" t="s">
        <v>50</v>
      </c>
      <c r="F65" s="62">
        <f t="shared" si="8"/>
        <v>100</v>
      </c>
      <c r="G65" s="62">
        <f t="shared" si="8"/>
        <v>0</v>
      </c>
      <c r="H65" s="65"/>
      <c r="I65" s="65"/>
      <c r="J65" s="65"/>
      <c r="K65" s="65"/>
      <c r="L65" s="65"/>
      <c r="M65" s="65"/>
      <c r="N65" s="65">
        <v>100</v>
      </c>
      <c r="O65" s="65"/>
      <c r="P65" s="76"/>
      <c r="Q65" s="76"/>
      <c r="R65" s="100" t="s">
        <v>185</v>
      </c>
      <c r="S65" s="100"/>
      <c r="T65" s="15"/>
      <c r="U65" s="15"/>
      <c r="V65" s="15"/>
      <c r="W65" s="15"/>
    </row>
    <row r="66" spans="1:23" s="15" customFormat="1" ht="69" x14ac:dyDescent="0.3">
      <c r="A66" s="56" t="s">
        <v>627</v>
      </c>
      <c r="B66" s="100">
        <v>5</v>
      </c>
      <c r="C66" s="80" t="s">
        <v>628</v>
      </c>
      <c r="D66" s="100">
        <v>2020</v>
      </c>
      <c r="E66" s="58" t="s">
        <v>50</v>
      </c>
      <c r="F66" s="62">
        <v>205</v>
      </c>
      <c r="G66" s="62">
        <v>205</v>
      </c>
      <c r="H66" s="65">
        <v>0</v>
      </c>
      <c r="I66" s="65"/>
      <c r="J66" s="65"/>
      <c r="K66" s="65"/>
      <c r="L66" s="65">
        <v>205</v>
      </c>
      <c r="M66" s="65">
        <v>205</v>
      </c>
      <c r="N66" s="65"/>
      <c r="O66" s="65"/>
      <c r="P66" s="65"/>
      <c r="Q66" s="65"/>
      <c r="R66" s="56" t="s">
        <v>86</v>
      </c>
      <c r="S66" s="100">
        <v>1</v>
      </c>
    </row>
    <row r="67" spans="1:23" s="12" customFormat="1" x14ac:dyDescent="0.3">
      <c r="A67" s="38"/>
      <c r="B67" s="3"/>
      <c r="C67" s="67" t="s">
        <v>6</v>
      </c>
      <c r="D67" s="3"/>
      <c r="E67" s="63"/>
      <c r="F67" s="62">
        <f>SUM(F46:F66)</f>
        <v>5682</v>
      </c>
      <c r="G67" s="84">
        <f t="shared" ref="G67:Q67" si="9">SUM(G46:G66)</f>
        <v>2137.3000000000002</v>
      </c>
      <c r="H67" s="76">
        <f t="shared" si="9"/>
        <v>0</v>
      </c>
      <c r="I67" s="76">
        <f t="shared" si="9"/>
        <v>0</v>
      </c>
      <c r="J67" s="76">
        <f t="shared" si="9"/>
        <v>0</v>
      </c>
      <c r="K67" s="76">
        <f t="shared" si="9"/>
        <v>0</v>
      </c>
      <c r="L67" s="76">
        <f t="shared" si="9"/>
        <v>4082</v>
      </c>
      <c r="M67" s="87">
        <f t="shared" si="9"/>
        <v>1478.7</v>
      </c>
      <c r="N67" s="76">
        <f t="shared" si="9"/>
        <v>300</v>
      </c>
      <c r="O67" s="76">
        <f t="shared" si="9"/>
        <v>358.6</v>
      </c>
      <c r="P67" s="76">
        <f t="shared" si="9"/>
        <v>1300</v>
      </c>
      <c r="Q67" s="76">
        <f t="shared" si="9"/>
        <v>300</v>
      </c>
      <c r="R67" s="60"/>
      <c r="S67" s="100"/>
      <c r="T67" s="15"/>
      <c r="U67" s="15"/>
      <c r="V67" s="15"/>
      <c r="W67" s="15"/>
    </row>
    <row r="68" spans="1:23" s="15" customFormat="1" x14ac:dyDescent="0.3">
      <c r="A68" s="101"/>
      <c r="B68" s="25"/>
      <c r="C68" s="36"/>
      <c r="D68" s="25"/>
      <c r="E68" s="28"/>
      <c r="F68" s="32"/>
      <c r="G68" s="32"/>
      <c r="H68" s="37"/>
      <c r="I68" s="37"/>
      <c r="J68" s="37"/>
      <c r="K68" s="37"/>
      <c r="L68" s="37"/>
      <c r="M68" s="37"/>
      <c r="N68" s="37"/>
      <c r="O68" s="37"/>
      <c r="P68" s="37"/>
      <c r="Q68" s="37"/>
      <c r="R68" s="27"/>
      <c r="S68" s="24"/>
    </row>
    <row r="69" spans="1:23" x14ac:dyDescent="0.3">
      <c r="A69" s="383" t="s">
        <v>531</v>
      </c>
      <c r="B69" s="384"/>
      <c r="C69" s="384"/>
      <c r="D69" s="384"/>
      <c r="E69" s="384"/>
      <c r="F69" s="384"/>
      <c r="G69" s="384"/>
      <c r="H69" s="384"/>
      <c r="I69" s="384"/>
      <c r="J69" s="384"/>
      <c r="K69" s="384"/>
      <c r="L69" s="384"/>
      <c r="M69" s="384"/>
      <c r="N69" s="384"/>
      <c r="O69" s="384"/>
      <c r="P69" s="384"/>
      <c r="Q69" s="384"/>
      <c r="R69" s="384"/>
      <c r="S69" s="385"/>
    </row>
    <row r="70" spans="1:23" x14ac:dyDescent="0.25">
      <c r="A70" s="12"/>
      <c r="B70" s="29"/>
      <c r="C70" s="33"/>
      <c r="D70" s="24"/>
      <c r="E70" s="35"/>
      <c r="F70" s="39"/>
      <c r="G70" s="39"/>
      <c r="H70" s="30"/>
      <c r="I70" s="30"/>
      <c r="J70" s="30"/>
      <c r="K70" s="30"/>
      <c r="L70" s="30"/>
      <c r="M70" s="30"/>
      <c r="N70" s="30"/>
      <c r="O70" s="30"/>
      <c r="P70" s="30"/>
      <c r="Q70" s="30"/>
      <c r="R70" s="31"/>
      <c r="S70" s="40"/>
    </row>
    <row r="71" spans="1:23" x14ac:dyDescent="0.3">
      <c r="A71" s="383" t="s">
        <v>532</v>
      </c>
      <c r="B71" s="384"/>
      <c r="C71" s="384"/>
      <c r="D71" s="384"/>
      <c r="E71" s="384"/>
      <c r="F71" s="384"/>
      <c r="G71" s="384"/>
      <c r="H71" s="384"/>
      <c r="I71" s="384"/>
      <c r="J71" s="384"/>
      <c r="K71" s="384"/>
      <c r="L71" s="384"/>
      <c r="M71" s="384"/>
      <c r="N71" s="384"/>
      <c r="O71" s="384"/>
      <c r="P71" s="384"/>
      <c r="Q71" s="384"/>
      <c r="R71" s="384"/>
      <c r="S71" s="385"/>
    </row>
    <row r="72" spans="1:23" ht="55.2" x14ac:dyDescent="0.3">
      <c r="A72" s="414" t="s">
        <v>114</v>
      </c>
      <c r="B72" s="100">
        <v>1</v>
      </c>
      <c r="C72" s="56" t="s">
        <v>115</v>
      </c>
      <c r="D72" s="100">
        <v>2020</v>
      </c>
      <c r="E72" s="100" t="s">
        <v>116</v>
      </c>
      <c r="F72" s="57">
        <f t="shared" ref="F72:G79" si="10">SUM(H72,J72,L72,N72,P72)</f>
        <v>0</v>
      </c>
      <c r="G72" s="57">
        <f t="shared" si="10"/>
        <v>0</v>
      </c>
      <c r="H72" s="3"/>
      <c r="I72" s="3"/>
      <c r="J72" s="3"/>
      <c r="K72" s="3"/>
      <c r="L72" s="3"/>
      <c r="M72" s="3"/>
      <c r="N72" s="3"/>
      <c r="O72" s="3"/>
      <c r="P72" s="3"/>
      <c r="Q72" s="3"/>
      <c r="R72" s="100" t="s">
        <v>117</v>
      </c>
      <c r="S72" s="100">
        <v>16</v>
      </c>
    </row>
    <row r="73" spans="1:23" ht="90.6" customHeight="1" x14ac:dyDescent="0.3">
      <c r="A73" s="413"/>
      <c r="B73" s="100">
        <v>2</v>
      </c>
      <c r="C73" s="56" t="s">
        <v>118</v>
      </c>
      <c r="D73" s="100">
        <v>2020</v>
      </c>
      <c r="E73" s="100" t="s">
        <v>119</v>
      </c>
      <c r="F73" s="57">
        <f t="shared" si="10"/>
        <v>0</v>
      </c>
      <c r="G73" s="57">
        <f t="shared" si="10"/>
        <v>0</v>
      </c>
      <c r="H73" s="3"/>
      <c r="I73" s="3"/>
      <c r="J73" s="3"/>
      <c r="K73" s="3"/>
      <c r="L73" s="3"/>
      <c r="M73" s="3"/>
      <c r="N73" s="3"/>
      <c r="O73" s="3"/>
      <c r="P73" s="3"/>
      <c r="Q73" s="3"/>
      <c r="R73" s="100" t="s">
        <v>120</v>
      </c>
      <c r="S73" s="100">
        <v>86</v>
      </c>
    </row>
    <row r="74" spans="1:23" ht="69" x14ac:dyDescent="0.25">
      <c r="A74" s="413"/>
      <c r="B74" s="100">
        <v>3</v>
      </c>
      <c r="C74" s="177" t="s">
        <v>121</v>
      </c>
      <c r="D74" s="100">
        <v>2020</v>
      </c>
      <c r="E74" s="100" t="s">
        <v>122</v>
      </c>
      <c r="F74" s="57">
        <f t="shared" si="10"/>
        <v>0</v>
      </c>
      <c r="G74" s="57">
        <f t="shared" si="10"/>
        <v>0</v>
      </c>
      <c r="H74" s="3"/>
      <c r="I74" s="3"/>
      <c r="J74" s="3"/>
      <c r="K74" s="3"/>
      <c r="L74" s="3"/>
      <c r="M74" s="3"/>
      <c r="N74" s="3"/>
      <c r="O74" s="3"/>
      <c r="P74" s="3"/>
      <c r="Q74" s="3"/>
      <c r="R74" s="100" t="s">
        <v>123</v>
      </c>
      <c r="S74" s="100">
        <v>3</v>
      </c>
    </row>
    <row r="75" spans="1:23" ht="82.8" x14ac:dyDescent="0.3">
      <c r="A75" s="413"/>
      <c r="B75" s="3">
        <v>4</v>
      </c>
      <c r="C75" s="56" t="s">
        <v>652</v>
      </c>
      <c r="D75" s="100">
        <v>2020</v>
      </c>
      <c r="E75" s="58" t="s">
        <v>50</v>
      </c>
      <c r="F75" s="57">
        <f t="shared" si="10"/>
        <v>200</v>
      </c>
      <c r="G75" s="57">
        <f t="shared" si="10"/>
        <v>0</v>
      </c>
      <c r="H75" s="59"/>
      <c r="I75" s="59"/>
      <c r="J75" s="59"/>
      <c r="K75" s="59"/>
      <c r="L75" s="178">
        <v>200</v>
      </c>
      <c r="M75" s="178"/>
      <c r="N75" s="59"/>
      <c r="O75" s="59"/>
      <c r="P75" s="59"/>
      <c r="Q75" s="59"/>
      <c r="R75" s="56" t="s">
        <v>124</v>
      </c>
      <c r="S75" s="100"/>
    </row>
    <row r="76" spans="1:23" ht="136.19999999999999" customHeight="1" x14ac:dyDescent="0.3">
      <c r="A76" s="413"/>
      <c r="B76" s="3">
        <v>5</v>
      </c>
      <c r="C76" s="56" t="s">
        <v>125</v>
      </c>
      <c r="D76" s="100">
        <v>2020</v>
      </c>
      <c r="E76" s="58" t="s">
        <v>126</v>
      </c>
      <c r="F76" s="57">
        <f t="shared" si="10"/>
        <v>0</v>
      </c>
      <c r="G76" s="57">
        <f t="shared" si="10"/>
        <v>0</v>
      </c>
      <c r="H76" s="59"/>
      <c r="I76" s="59"/>
      <c r="J76" s="59"/>
      <c r="K76" s="59"/>
      <c r="L76" s="178"/>
      <c r="M76" s="178"/>
      <c r="N76" s="59"/>
      <c r="O76" s="59"/>
      <c r="P76" s="59"/>
      <c r="Q76" s="59"/>
      <c r="R76" s="56" t="s">
        <v>127</v>
      </c>
      <c r="S76" s="100"/>
    </row>
    <row r="77" spans="1:23" ht="207" x14ac:dyDescent="0.3">
      <c r="A77" s="413"/>
      <c r="B77" s="100">
        <v>6</v>
      </c>
      <c r="C77" s="56" t="s">
        <v>128</v>
      </c>
      <c r="D77" s="100">
        <v>2020</v>
      </c>
      <c r="E77" s="100" t="s">
        <v>126</v>
      </c>
      <c r="F77" s="57">
        <f t="shared" si="10"/>
        <v>0</v>
      </c>
      <c r="G77" s="57">
        <f t="shared" si="10"/>
        <v>0</v>
      </c>
      <c r="H77" s="178"/>
      <c r="I77" s="178"/>
      <c r="J77" s="178"/>
      <c r="K77" s="178"/>
      <c r="L77" s="178"/>
      <c r="M77" s="178"/>
      <c r="N77" s="178"/>
      <c r="O77" s="178"/>
      <c r="P77" s="178"/>
      <c r="Q77" s="178"/>
      <c r="R77" s="56"/>
      <c r="S77" s="100"/>
    </row>
    <row r="78" spans="1:23" ht="138" x14ac:dyDescent="0.3">
      <c r="A78" s="413"/>
      <c r="B78" s="100">
        <v>7</v>
      </c>
      <c r="C78" s="56" t="s">
        <v>680</v>
      </c>
      <c r="D78" s="100">
        <v>2020</v>
      </c>
      <c r="E78" s="100" t="s">
        <v>129</v>
      </c>
      <c r="F78" s="57">
        <f t="shared" si="10"/>
        <v>0</v>
      </c>
      <c r="G78" s="57">
        <f t="shared" si="10"/>
        <v>0</v>
      </c>
      <c r="H78" s="178"/>
      <c r="I78" s="178"/>
      <c r="J78" s="178"/>
      <c r="K78" s="178"/>
      <c r="L78" s="178"/>
      <c r="M78" s="178"/>
      <c r="N78" s="178"/>
      <c r="O78" s="178"/>
      <c r="P78" s="178"/>
      <c r="Q78" s="178"/>
      <c r="R78" s="56"/>
      <c r="S78" s="100"/>
    </row>
    <row r="79" spans="1:23" s="16" customFormat="1" ht="96.6" x14ac:dyDescent="0.3">
      <c r="A79" s="413"/>
      <c r="B79" s="100">
        <v>8</v>
      </c>
      <c r="C79" s="56" t="s">
        <v>130</v>
      </c>
      <c r="D79" s="100">
        <v>2020</v>
      </c>
      <c r="E79" s="100" t="s">
        <v>131</v>
      </c>
      <c r="F79" s="57">
        <f t="shared" si="10"/>
        <v>0</v>
      </c>
      <c r="G79" s="57">
        <f t="shared" si="10"/>
        <v>0</v>
      </c>
      <c r="H79" s="178"/>
      <c r="I79" s="178"/>
      <c r="J79" s="178"/>
      <c r="K79" s="178"/>
      <c r="L79" s="178"/>
      <c r="M79" s="178"/>
      <c r="N79" s="178"/>
      <c r="O79" s="178"/>
      <c r="P79" s="178"/>
      <c r="Q79" s="178"/>
      <c r="R79" s="56"/>
      <c r="S79" s="100"/>
      <c r="T79" s="17"/>
    </row>
    <row r="80" spans="1:23" x14ac:dyDescent="0.3">
      <c r="A80" s="415"/>
      <c r="B80" s="100"/>
      <c r="C80" s="60" t="s">
        <v>6</v>
      </c>
      <c r="D80" s="100"/>
      <c r="E80" s="100"/>
      <c r="F80" s="61">
        <f>SUM(F72:F79)</f>
        <v>200</v>
      </c>
      <c r="G80" s="61">
        <f t="shared" ref="G80:Q80" si="11">SUM(G72:G79)</f>
        <v>0</v>
      </c>
      <c r="H80" s="59">
        <f t="shared" si="11"/>
        <v>0</v>
      </c>
      <c r="I80" s="59">
        <f t="shared" si="11"/>
        <v>0</v>
      </c>
      <c r="J80" s="59">
        <f t="shared" si="11"/>
        <v>0</v>
      </c>
      <c r="K80" s="59">
        <f t="shared" si="11"/>
        <v>0</v>
      </c>
      <c r="L80" s="59">
        <f t="shared" si="11"/>
        <v>200</v>
      </c>
      <c r="M80" s="59">
        <f t="shared" si="11"/>
        <v>0</v>
      </c>
      <c r="N80" s="59">
        <f t="shared" si="11"/>
        <v>0</v>
      </c>
      <c r="O80" s="59">
        <f t="shared" si="11"/>
        <v>0</v>
      </c>
      <c r="P80" s="59">
        <f t="shared" si="11"/>
        <v>0</v>
      </c>
      <c r="Q80" s="59">
        <f t="shared" si="11"/>
        <v>0</v>
      </c>
      <c r="R80" s="56"/>
      <c r="S80" s="100"/>
    </row>
    <row r="81" spans="1:19" x14ac:dyDescent="0.3">
      <c r="A81" s="389" t="s">
        <v>533</v>
      </c>
      <c r="B81" s="390"/>
      <c r="C81" s="390"/>
      <c r="D81" s="390"/>
      <c r="E81" s="390"/>
      <c r="F81" s="390"/>
      <c r="G81" s="390"/>
      <c r="H81" s="390"/>
      <c r="I81" s="390"/>
      <c r="J81" s="390"/>
      <c r="K81" s="390"/>
      <c r="L81" s="390"/>
      <c r="M81" s="390"/>
      <c r="N81" s="390"/>
      <c r="O81" s="390"/>
      <c r="P81" s="390"/>
      <c r="Q81" s="390"/>
      <c r="R81" s="390"/>
      <c r="S81" s="391"/>
    </row>
    <row r="82" spans="1:19" ht="55.2" x14ac:dyDescent="0.25">
      <c r="A82" s="399" t="s">
        <v>420</v>
      </c>
      <c r="B82" s="111">
        <v>1</v>
      </c>
      <c r="C82" s="179" t="s">
        <v>132</v>
      </c>
      <c r="D82" s="111">
        <v>2020</v>
      </c>
      <c r="E82" s="180" t="s">
        <v>133</v>
      </c>
      <c r="F82" s="89">
        <f t="shared" ref="F82:G85" si="12">SUM(H82,J82,L82,N82,P82)</f>
        <v>50</v>
      </c>
      <c r="G82" s="89">
        <v>60</v>
      </c>
      <c r="H82" s="3"/>
      <c r="I82" s="3"/>
      <c r="J82" s="3"/>
      <c r="K82" s="3"/>
      <c r="L82" s="3"/>
      <c r="M82" s="3"/>
      <c r="N82" s="68">
        <v>50</v>
      </c>
      <c r="O82" s="68">
        <v>60</v>
      </c>
      <c r="P82" s="111" t="s">
        <v>134</v>
      </c>
      <c r="Q82" s="111"/>
      <c r="R82" s="111" t="s">
        <v>614</v>
      </c>
      <c r="S82" s="111">
        <v>3</v>
      </c>
    </row>
    <row r="83" spans="1:19" ht="69" x14ac:dyDescent="0.3">
      <c r="A83" s="400"/>
      <c r="B83" s="111">
        <v>2</v>
      </c>
      <c r="C83" s="56" t="s">
        <v>135</v>
      </c>
      <c r="D83" s="111">
        <v>2020</v>
      </c>
      <c r="E83" s="180" t="s">
        <v>133</v>
      </c>
      <c r="F83" s="89">
        <f t="shared" si="12"/>
        <v>120</v>
      </c>
      <c r="G83" s="89">
        <f t="shared" si="12"/>
        <v>120</v>
      </c>
      <c r="H83" s="3"/>
      <c r="I83" s="3"/>
      <c r="J83" s="3"/>
      <c r="K83" s="3"/>
      <c r="L83" s="3"/>
      <c r="M83" s="3"/>
      <c r="N83" s="68">
        <v>120</v>
      </c>
      <c r="O83" s="68">
        <v>120</v>
      </c>
      <c r="P83" s="111"/>
      <c r="Q83" s="111"/>
      <c r="R83" s="182" t="s">
        <v>136</v>
      </c>
      <c r="S83" s="111">
        <v>5</v>
      </c>
    </row>
    <row r="84" spans="1:19" x14ac:dyDescent="0.3">
      <c r="A84" s="400"/>
      <c r="B84" s="111">
        <v>3</v>
      </c>
      <c r="C84" s="180" t="s">
        <v>137</v>
      </c>
      <c r="D84" s="111">
        <v>2020</v>
      </c>
      <c r="E84" s="180" t="s">
        <v>50</v>
      </c>
      <c r="F84" s="181">
        <f t="shared" si="12"/>
        <v>0</v>
      </c>
      <c r="G84" s="181">
        <f t="shared" si="12"/>
        <v>0</v>
      </c>
      <c r="H84" s="3"/>
      <c r="I84" s="3"/>
      <c r="J84" s="3"/>
      <c r="K84" s="3"/>
      <c r="L84" s="3"/>
      <c r="M84" s="3"/>
      <c r="N84" s="3"/>
      <c r="O84" s="3"/>
      <c r="P84" s="111"/>
      <c r="Q84" s="111"/>
      <c r="R84" s="111" t="s">
        <v>117</v>
      </c>
      <c r="S84" s="111">
        <v>18</v>
      </c>
    </row>
    <row r="85" spans="1:19" ht="107.4" customHeight="1" x14ac:dyDescent="0.3">
      <c r="A85" s="400"/>
      <c r="B85" s="111">
        <v>4</v>
      </c>
      <c r="C85" s="56" t="s">
        <v>138</v>
      </c>
      <c r="D85" s="111">
        <v>2020</v>
      </c>
      <c r="E85" s="183" t="s">
        <v>421</v>
      </c>
      <c r="F85" s="181">
        <f t="shared" si="12"/>
        <v>0</v>
      </c>
      <c r="G85" s="181">
        <f t="shared" si="12"/>
        <v>0</v>
      </c>
      <c r="H85" s="184"/>
      <c r="I85" s="184"/>
      <c r="J85" s="184"/>
      <c r="K85" s="184"/>
      <c r="L85" s="110" t="s">
        <v>134</v>
      </c>
      <c r="M85" s="110"/>
      <c r="N85" s="59"/>
      <c r="O85" s="59"/>
      <c r="P85" s="110"/>
      <c r="Q85" s="110"/>
      <c r="R85" s="111" t="s">
        <v>663</v>
      </c>
      <c r="S85" s="111">
        <v>9</v>
      </c>
    </row>
    <row r="86" spans="1:19" x14ac:dyDescent="0.3">
      <c r="A86" s="101"/>
      <c r="B86" s="100"/>
      <c r="C86" s="60" t="s">
        <v>139</v>
      </c>
      <c r="D86" s="56"/>
      <c r="E86" s="56"/>
      <c r="F86" s="61">
        <f>SUM(F82:F85)</f>
        <v>170</v>
      </c>
      <c r="G86" s="61">
        <f t="shared" ref="G86:Q86" si="13">SUM(G82:G85)</f>
        <v>180</v>
      </c>
      <c r="H86" s="59">
        <f t="shared" si="13"/>
        <v>0</v>
      </c>
      <c r="I86" s="59">
        <f t="shared" si="13"/>
        <v>0</v>
      </c>
      <c r="J86" s="59">
        <f t="shared" si="13"/>
        <v>0</v>
      </c>
      <c r="K86" s="59">
        <f t="shared" si="13"/>
        <v>0</v>
      </c>
      <c r="L86" s="59">
        <f t="shared" si="13"/>
        <v>0</v>
      </c>
      <c r="M86" s="59">
        <f t="shared" si="13"/>
        <v>0</v>
      </c>
      <c r="N86" s="59">
        <f t="shared" si="13"/>
        <v>170</v>
      </c>
      <c r="O86" s="59">
        <f t="shared" si="13"/>
        <v>180</v>
      </c>
      <c r="P86" s="59">
        <f t="shared" si="13"/>
        <v>0</v>
      </c>
      <c r="Q86" s="59">
        <f t="shared" si="13"/>
        <v>0</v>
      </c>
      <c r="R86" s="100"/>
      <c r="S86" s="100"/>
    </row>
    <row r="87" spans="1:19" x14ac:dyDescent="0.25">
      <c r="A87" s="410" t="s">
        <v>534</v>
      </c>
      <c r="B87" s="411"/>
      <c r="C87" s="411"/>
      <c r="D87" s="411"/>
      <c r="E87" s="411"/>
      <c r="F87" s="411"/>
      <c r="G87" s="411"/>
      <c r="H87" s="411"/>
      <c r="I87" s="411"/>
      <c r="J87" s="411"/>
      <c r="K87" s="411"/>
      <c r="L87" s="411"/>
      <c r="M87" s="411"/>
      <c r="N87" s="411"/>
      <c r="O87" s="411"/>
      <c r="P87" s="411"/>
      <c r="Q87" s="411"/>
      <c r="R87" s="411"/>
      <c r="S87" s="412"/>
    </row>
    <row r="88" spans="1:19" ht="255" customHeight="1" x14ac:dyDescent="0.3">
      <c r="A88" s="203" t="s">
        <v>242</v>
      </c>
      <c r="B88" s="219">
        <v>1</v>
      </c>
      <c r="C88" s="66" t="s">
        <v>243</v>
      </c>
      <c r="D88" s="284" t="s">
        <v>244</v>
      </c>
      <c r="E88" s="284" t="s">
        <v>245</v>
      </c>
      <c r="F88" s="57">
        <f t="shared" ref="F88:G91" si="14">SUM(H88,J88,L88,N88,P88)</f>
        <v>0</v>
      </c>
      <c r="G88" s="57">
        <f t="shared" si="14"/>
        <v>0</v>
      </c>
      <c r="H88" s="3" t="s">
        <v>246</v>
      </c>
      <c r="I88" s="3"/>
      <c r="J88" s="3" t="s">
        <v>246</v>
      </c>
      <c r="K88" s="3"/>
      <c r="L88" s="3" t="s">
        <v>246</v>
      </c>
      <c r="M88" s="3"/>
      <c r="N88" s="3" t="s">
        <v>246</v>
      </c>
      <c r="O88" s="3"/>
      <c r="P88" s="3" t="s">
        <v>246</v>
      </c>
      <c r="Q88" s="57"/>
      <c r="R88" s="284" t="s">
        <v>247</v>
      </c>
      <c r="S88" s="2" t="s">
        <v>653</v>
      </c>
    </row>
    <row r="89" spans="1:19" ht="176.4" customHeight="1" x14ac:dyDescent="0.3">
      <c r="A89" s="203" t="s">
        <v>248</v>
      </c>
      <c r="B89" s="285">
        <v>2</v>
      </c>
      <c r="C89" s="286" t="s">
        <v>249</v>
      </c>
      <c r="D89" s="284" t="s">
        <v>244</v>
      </c>
      <c r="E89" s="284" t="s">
        <v>245</v>
      </c>
      <c r="F89" s="57">
        <f t="shared" si="14"/>
        <v>0</v>
      </c>
      <c r="G89" s="57">
        <f t="shared" si="14"/>
        <v>0</v>
      </c>
      <c r="H89" s="3" t="s">
        <v>246</v>
      </c>
      <c r="I89" s="3"/>
      <c r="J89" s="3" t="s">
        <v>246</v>
      </c>
      <c r="K89" s="3"/>
      <c r="L89" s="3" t="s">
        <v>246</v>
      </c>
      <c r="M89" s="3"/>
      <c r="N89" s="3" t="s">
        <v>246</v>
      </c>
      <c r="O89" s="3"/>
      <c r="P89" s="3" t="s">
        <v>246</v>
      </c>
      <c r="Q89" s="57"/>
      <c r="R89" s="284" t="s">
        <v>250</v>
      </c>
      <c r="S89" s="284">
        <v>10</v>
      </c>
    </row>
    <row r="90" spans="1:19" ht="110.4" x14ac:dyDescent="0.3">
      <c r="A90" s="399" t="s">
        <v>251</v>
      </c>
      <c r="B90" s="285">
        <v>3</v>
      </c>
      <c r="C90" s="287" t="s">
        <v>252</v>
      </c>
      <c r="D90" s="284" t="s">
        <v>244</v>
      </c>
      <c r="E90" s="284" t="s">
        <v>245</v>
      </c>
      <c r="F90" s="62">
        <f t="shared" si="14"/>
        <v>300</v>
      </c>
      <c r="G90" s="62">
        <v>192</v>
      </c>
      <c r="H90" s="65" t="s">
        <v>246</v>
      </c>
      <c r="I90" s="65"/>
      <c r="J90" s="65" t="s">
        <v>246</v>
      </c>
      <c r="K90" s="65"/>
      <c r="L90" s="65">
        <v>150</v>
      </c>
      <c r="M90" s="65">
        <v>146.80000000000001</v>
      </c>
      <c r="N90" s="65"/>
      <c r="O90" s="65"/>
      <c r="P90" s="65">
        <v>150</v>
      </c>
      <c r="Q90" s="288">
        <v>45.2</v>
      </c>
      <c r="R90" s="284" t="s">
        <v>253</v>
      </c>
      <c r="S90" s="284">
        <v>36</v>
      </c>
    </row>
    <row r="91" spans="1:19" ht="138" x14ac:dyDescent="0.3">
      <c r="A91" s="413"/>
      <c r="B91" s="285">
        <v>4</v>
      </c>
      <c r="C91" s="287" t="s">
        <v>254</v>
      </c>
      <c r="D91" s="284" t="s">
        <v>244</v>
      </c>
      <c r="E91" s="284" t="s">
        <v>245</v>
      </c>
      <c r="F91" s="57">
        <f t="shared" si="14"/>
        <v>0</v>
      </c>
      <c r="G91" s="57">
        <f t="shared" si="14"/>
        <v>0</v>
      </c>
      <c r="H91" s="3" t="s">
        <v>246</v>
      </c>
      <c r="I91" s="3"/>
      <c r="J91" s="3" t="s">
        <v>246</v>
      </c>
      <c r="K91" s="3"/>
      <c r="L91" s="3" t="s">
        <v>246</v>
      </c>
      <c r="M91" s="3"/>
      <c r="N91" s="3" t="s">
        <v>246</v>
      </c>
      <c r="O91" s="3"/>
      <c r="P91" s="3" t="s">
        <v>246</v>
      </c>
      <c r="Q91" s="57"/>
      <c r="R91" s="284" t="s">
        <v>117</v>
      </c>
      <c r="S91" s="284">
        <v>4</v>
      </c>
    </row>
    <row r="92" spans="1:19" x14ac:dyDescent="0.3">
      <c r="A92" s="25"/>
      <c r="B92" s="3"/>
      <c r="C92" s="3" t="s">
        <v>6</v>
      </c>
      <c r="D92" s="3"/>
      <c r="E92" s="63"/>
      <c r="F92" s="61">
        <f>SUM(F88:F91)</f>
        <v>300</v>
      </c>
      <c r="G92" s="61">
        <f t="shared" ref="G92:Q92" si="15">SUM(G88:G91)</f>
        <v>192</v>
      </c>
      <c r="H92" s="59">
        <f t="shared" si="15"/>
        <v>0</v>
      </c>
      <c r="I92" s="59">
        <f t="shared" si="15"/>
        <v>0</v>
      </c>
      <c r="J92" s="59">
        <f t="shared" si="15"/>
        <v>0</v>
      </c>
      <c r="K92" s="59">
        <f t="shared" si="15"/>
        <v>0</v>
      </c>
      <c r="L92" s="59">
        <f t="shared" si="15"/>
        <v>150</v>
      </c>
      <c r="M92" s="59">
        <f t="shared" si="15"/>
        <v>146.80000000000001</v>
      </c>
      <c r="N92" s="59">
        <f t="shared" si="15"/>
        <v>0</v>
      </c>
      <c r="O92" s="59">
        <f t="shared" si="15"/>
        <v>0</v>
      </c>
      <c r="P92" s="59">
        <f t="shared" si="15"/>
        <v>150</v>
      </c>
      <c r="Q92" s="59">
        <f t="shared" si="15"/>
        <v>45.2</v>
      </c>
      <c r="R92" s="289"/>
      <c r="S92" s="67"/>
    </row>
    <row r="93" spans="1:19" x14ac:dyDescent="0.25">
      <c r="A93" s="407" t="s">
        <v>19</v>
      </c>
      <c r="B93" s="408"/>
      <c r="C93" s="408"/>
      <c r="D93" s="408"/>
      <c r="E93" s="408"/>
      <c r="F93" s="408"/>
      <c r="G93" s="408"/>
      <c r="H93" s="408"/>
      <c r="I93" s="408"/>
      <c r="J93" s="408"/>
      <c r="K93" s="408"/>
      <c r="L93" s="408"/>
      <c r="M93" s="408"/>
      <c r="N93" s="408"/>
      <c r="O93" s="408"/>
      <c r="P93" s="408"/>
      <c r="Q93" s="408"/>
      <c r="R93" s="408"/>
      <c r="S93" s="409"/>
    </row>
    <row r="94" spans="1:19" x14ac:dyDescent="0.3">
      <c r="A94" s="383" t="s">
        <v>535</v>
      </c>
      <c r="B94" s="384"/>
      <c r="C94" s="384"/>
      <c r="D94" s="384"/>
      <c r="E94" s="384"/>
      <c r="F94" s="384"/>
      <c r="G94" s="384"/>
      <c r="H94" s="384"/>
      <c r="I94" s="384"/>
      <c r="J94" s="384"/>
      <c r="K94" s="384"/>
      <c r="L94" s="384"/>
      <c r="M94" s="384"/>
      <c r="N94" s="384"/>
      <c r="O94" s="384"/>
      <c r="P94" s="384"/>
      <c r="Q94" s="384"/>
      <c r="R94" s="384"/>
      <c r="S94" s="385"/>
    </row>
    <row r="95" spans="1:19" ht="160.19999999999999" customHeight="1" x14ac:dyDescent="0.3">
      <c r="A95" s="423" t="s">
        <v>422</v>
      </c>
      <c r="B95" s="219">
        <v>1</v>
      </c>
      <c r="C95" s="17" t="s">
        <v>83</v>
      </c>
      <c r="D95" s="219" t="s">
        <v>84</v>
      </c>
      <c r="E95" s="219" t="s">
        <v>85</v>
      </c>
      <c r="F95" s="61">
        <f t="shared" ref="F95:G97" si="16">SUM(H95,J95,L95,N95,P95)</f>
        <v>260</v>
      </c>
      <c r="G95" s="61">
        <f t="shared" si="16"/>
        <v>0</v>
      </c>
      <c r="H95" s="219"/>
      <c r="I95" s="219"/>
      <c r="J95" s="219"/>
      <c r="K95" s="219"/>
      <c r="L95" s="178">
        <v>260</v>
      </c>
      <c r="M95" s="178"/>
      <c r="N95" s="219"/>
      <c r="O95" s="219"/>
      <c r="P95" s="219"/>
      <c r="Q95" s="219"/>
      <c r="R95" s="219" t="s">
        <v>86</v>
      </c>
      <c r="S95" s="219"/>
    </row>
    <row r="96" spans="1:19" ht="96.6" x14ac:dyDescent="0.3">
      <c r="A96" s="424"/>
      <c r="B96" s="219">
        <v>2</v>
      </c>
      <c r="C96" s="64" t="s">
        <v>87</v>
      </c>
      <c r="D96" s="219" t="s">
        <v>84</v>
      </c>
      <c r="E96" s="219" t="s">
        <v>85</v>
      </c>
      <c r="F96" s="61">
        <f t="shared" si="16"/>
        <v>10</v>
      </c>
      <c r="G96" s="74">
        <v>9.6999999999999993</v>
      </c>
      <c r="H96" s="219"/>
      <c r="I96" s="219"/>
      <c r="J96" s="219"/>
      <c r="K96" s="219"/>
      <c r="L96" s="178">
        <v>10</v>
      </c>
      <c r="M96" s="198">
        <v>9.6999999999999993</v>
      </c>
      <c r="N96" s="219"/>
      <c r="O96" s="219"/>
      <c r="P96" s="219"/>
      <c r="Q96" s="219"/>
      <c r="R96" s="56" t="s">
        <v>88</v>
      </c>
      <c r="S96" s="219" t="s">
        <v>615</v>
      </c>
    </row>
    <row r="97" spans="1:19" ht="69" x14ac:dyDescent="0.3">
      <c r="A97" s="425"/>
      <c r="B97" s="219">
        <v>3</v>
      </c>
      <c r="C97" s="56" t="s">
        <v>89</v>
      </c>
      <c r="D97" s="219" t="s">
        <v>84</v>
      </c>
      <c r="E97" s="219" t="s">
        <v>90</v>
      </c>
      <c r="F97" s="61">
        <f t="shared" si="16"/>
        <v>0</v>
      </c>
      <c r="G97" s="61">
        <f t="shared" si="16"/>
        <v>0</v>
      </c>
      <c r="H97" s="219"/>
      <c r="I97" s="219"/>
      <c r="J97" s="219"/>
      <c r="K97" s="219"/>
      <c r="L97" s="178">
        <v>0</v>
      </c>
      <c r="M97" s="178"/>
      <c r="N97" s="219"/>
      <c r="O97" s="219"/>
      <c r="P97" s="219"/>
      <c r="Q97" s="219"/>
      <c r="R97" s="56" t="s">
        <v>91</v>
      </c>
      <c r="S97" s="219">
        <v>115</v>
      </c>
    </row>
    <row r="98" spans="1:19" x14ac:dyDescent="0.3">
      <c r="A98" s="101"/>
      <c r="B98" s="3"/>
      <c r="C98" s="60" t="s">
        <v>6</v>
      </c>
      <c r="D98" s="3"/>
      <c r="E98" s="63"/>
      <c r="F98" s="61">
        <f>SUM(F95:F97)</f>
        <v>270</v>
      </c>
      <c r="G98" s="74">
        <f>SUM(G95:G97)</f>
        <v>9.6999999999999993</v>
      </c>
      <c r="H98" s="59">
        <f t="shared" ref="H98:Q98" si="17">SUM(H95:H97)</f>
        <v>0</v>
      </c>
      <c r="I98" s="59">
        <f t="shared" si="17"/>
        <v>0</v>
      </c>
      <c r="J98" s="59">
        <f t="shared" si="17"/>
        <v>0</v>
      </c>
      <c r="K98" s="59">
        <f t="shared" si="17"/>
        <v>0</v>
      </c>
      <c r="L98" s="59">
        <f t="shared" si="17"/>
        <v>270</v>
      </c>
      <c r="M98" s="75">
        <f t="shared" si="17"/>
        <v>9.6999999999999993</v>
      </c>
      <c r="N98" s="59">
        <f t="shared" si="17"/>
        <v>0</v>
      </c>
      <c r="O98" s="59">
        <f t="shared" si="17"/>
        <v>0</v>
      </c>
      <c r="P98" s="59">
        <f t="shared" si="17"/>
        <v>0</v>
      </c>
      <c r="Q98" s="59">
        <f t="shared" si="17"/>
        <v>0</v>
      </c>
      <c r="R98" s="60"/>
      <c r="S98" s="219"/>
    </row>
    <row r="99" spans="1:19" x14ac:dyDescent="0.3">
      <c r="A99" s="383" t="s">
        <v>536</v>
      </c>
      <c r="B99" s="384"/>
      <c r="C99" s="384"/>
      <c r="D99" s="384"/>
      <c r="E99" s="384"/>
      <c r="F99" s="384"/>
      <c r="G99" s="384"/>
      <c r="H99" s="384"/>
      <c r="I99" s="384"/>
      <c r="J99" s="384"/>
      <c r="K99" s="384"/>
      <c r="L99" s="384"/>
      <c r="M99" s="384"/>
      <c r="N99" s="384"/>
      <c r="O99" s="384"/>
      <c r="P99" s="384"/>
      <c r="Q99" s="384"/>
      <c r="R99" s="384"/>
      <c r="S99" s="385"/>
    </row>
    <row r="100" spans="1:19" ht="55.2" x14ac:dyDescent="0.3">
      <c r="A100" s="399" t="s">
        <v>423</v>
      </c>
      <c r="B100" s="99">
        <v>1</v>
      </c>
      <c r="C100" s="98" t="s">
        <v>522</v>
      </c>
      <c r="D100" s="99">
        <v>2020</v>
      </c>
      <c r="E100" s="99" t="s">
        <v>50</v>
      </c>
      <c r="F100" s="70">
        <f>SUM(H100,J100,L100,N100,P100)</f>
        <v>1720</v>
      </c>
      <c r="G100" s="70">
        <f>SUM(I100,K100,M100,O100,Q100)</f>
        <v>0</v>
      </c>
      <c r="H100" s="71"/>
      <c r="I100" s="71"/>
      <c r="J100" s="71"/>
      <c r="K100" s="71"/>
      <c r="L100" s="71">
        <v>0</v>
      </c>
      <c r="M100" s="71"/>
      <c r="N100" s="71"/>
      <c r="O100" s="71"/>
      <c r="P100" s="71">
        <v>1720</v>
      </c>
      <c r="Q100" s="71"/>
      <c r="R100" s="98" t="s">
        <v>523</v>
      </c>
      <c r="S100" s="99"/>
    </row>
    <row r="101" spans="1:19" ht="89.4" customHeight="1" x14ac:dyDescent="0.3">
      <c r="A101" s="419"/>
      <c r="B101" s="100">
        <v>2</v>
      </c>
      <c r="C101" s="56" t="s">
        <v>186</v>
      </c>
      <c r="D101" s="100">
        <v>2020</v>
      </c>
      <c r="E101" s="58" t="s">
        <v>50</v>
      </c>
      <c r="F101" s="70">
        <f>SUM(H101,J101,L101,N101,P101)</f>
        <v>300</v>
      </c>
      <c r="G101" s="70">
        <f>SUM(I101,K101,M101,O101,Q101)</f>
        <v>0</v>
      </c>
      <c r="H101" s="68"/>
      <c r="I101" s="68"/>
      <c r="J101" s="68"/>
      <c r="K101" s="68"/>
      <c r="L101" s="68">
        <v>300</v>
      </c>
      <c r="M101" s="68"/>
      <c r="N101" s="88"/>
      <c r="O101" s="88"/>
      <c r="P101" s="88"/>
      <c r="Q101" s="88"/>
      <c r="R101" s="56" t="s">
        <v>187</v>
      </c>
      <c r="S101" s="97"/>
    </row>
    <row r="102" spans="1:19" x14ac:dyDescent="0.3">
      <c r="A102" s="56"/>
      <c r="B102" s="64"/>
      <c r="C102" s="60" t="s">
        <v>6</v>
      </c>
      <c r="D102" s="64"/>
      <c r="E102" s="64"/>
      <c r="F102" s="89">
        <f>SUM(F100:F101)</f>
        <v>2020</v>
      </c>
      <c r="G102" s="89">
        <f t="shared" ref="G102:Q102" si="18">SUM(G100:G101)</f>
        <v>0</v>
      </c>
      <c r="H102" s="88">
        <f t="shared" si="18"/>
        <v>0</v>
      </c>
      <c r="I102" s="88">
        <f t="shared" si="18"/>
        <v>0</v>
      </c>
      <c r="J102" s="88">
        <f t="shared" si="18"/>
        <v>0</v>
      </c>
      <c r="K102" s="88">
        <f t="shared" si="18"/>
        <v>0</v>
      </c>
      <c r="L102" s="88">
        <f t="shared" si="18"/>
        <v>300</v>
      </c>
      <c r="M102" s="88">
        <f t="shared" si="18"/>
        <v>0</v>
      </c>
      <c r="N102" s="88">
        <f t="shared" si="18"/>
        <v>0</v>
      </c>
      <c r="O102" s="88">
        <f t="shared" si="18"/>
        <v>0</v>
      </c>
      <c r="P102" s="88">
        <f t="shared" si="18"/>
        <v>1720</v>
      </c>
      <c r="Q102" s="88">
        <f t="shared" si="18"/>
        <v>0</v>
      </c>
      <c r="R102" s="64"/>
      <c r="S102" s="64"/>
    </row>
    <row r="103" spans="1:19" x14ac:dyDescent="0.3">
      <c r="A103" s="383" t="s">
        <v>537</v>
      </c>
      <c r="B103" s="384"/>
      <c r="C103" s="384"/>
      <c r="D103" s="384"/>
      <c r="E103" s="384"/>
      <c r="F103" s="384"/>
      <c r="G103" s="384"/>
      <c r="H103" s="384"/>
      <c r="I103" s="384"/>
      <c r="J103" s="384"/>
      <c r="K103" s="384"/>
      <c r="L103" s="384"/>
      <c r="M103" s="384"/>
      <c r="N103" s="384"/>
      <c r="O103" s="384"/>
      <c r="P103" s="384"/>
      <c r="Q103" s="384"/>
      <c r="R103" s="384"/>
      <c r="S103" s="385"/>
    </row>
    <row r="104" spans="1:19" ht="138" x14ac:dyDescent="0.3">
      <c r="A104" s="56" t="s">
        <v>423</v>
      </c>
      <c r="B104" s="238">
        <v>1</v>
      </c>
      <c r="C104" s="344" t="s">
        <v>255</v>
      </c>
      <c r="D104" s="56" t="s">
        <v>22</v>
      </c>
      <c r="E104" s="56" t="s">
        <v>256</v>
      </c>
      <c r="F104" s="345">
        <f t="shared" ref="F104:G108" si="19">SUM(H104,J104,L104,N104,P104)</f>
        <v>199</v>
      </c>
      <c r="G104" s="345">
        <f t="shared" si="19"/>
        <v>0</v>
      </c>
      <c r="H104" s="3"/>
      <c r="I104" s="3"/>
      <c r="J104" s="3"/>
      <c r="K104" s="3"/>
      <c r="L104" s="346">
        <v>199</v>
      </c>
      <c r="M104" s="346"/>
      <c r="N104" s="3"/>
      <c r="O104" s="3"/>
      <c r="P104" s="3"/>
      <c r="Q104" s="3"/>
      <c r="R104" s="56" t="s">
        <v>257</v>
      </c>
      <c r="S104" s="300"/>
    </row>
    <row r="105" spans="1:19" ht="168" customHeight="1" x14ac:dyDescent="0.3">
      <c r="A105" s="399" t="s">
        <v>424</v>
      </c>
      <c r="B105" s="238">
        <v>2</v>
      </c>
      <c r="C105" s="344" t="s">
        <v>258</v>
      </c>
      <c r="D105" s="56" t="s">
        <v>22</v>
      </c>
      <c r="E105" s="56" t="s">
        <v>259</v>
      </c>
      <c r="F105" s="345">
        <f t="shared" si="19"/>
        <v>525</v>
      </c>
      <c r="G105" s="345">
        <f t="shared" si="19"/>
        <v>0</v>
      </c>
      <c r="H105" s="58">
        <v>446</v>
      </c>
      <c r="I105" s="58"/>
      <c r="J105" s="3"/>
      <c r="K105" s="3"/>
      <c r="L105" s="346">
        <v>79</v>
      </c>
      <c r="M105" s="346"/>
      <c r="N105" s="3"/>
      <c r="O105" s="3"/>
      <c r="P105" s="3"/>
      <c r="Q105" s="3"/>
      <c r="R105" s="56" t="s">
        <v>260</v>
      </c>
      <c r="S105" s="218"/>
    </row>
    <row r="106" spans="1:19" ht="114.6" customHeight="1" x14ac:dyDescent="0.3">
      <c r="A106" s="419"/>
      <c r="B106" s="238">
        <v>3</v>
      </c>
      <c r="C106" s="344" t="s">
        <v>261</v>
      </c>
      <c r="D106" s="56" t="s">
        <v>22</v>
      </c>
      <c r="E106" s="56" t="s">
        <v>262</v>
      </c>
      <c r="F106" s="345">
        <f t="shared" si="19"/>
        <v>35</v>
      </c>
      <c r="G106" s="345">
        <v>35</v>
      </c>
      <c r="H106" s="58"/>
      <c r="I106" s="58"/>
      <c r="J106" s="3"/>
      <c r="K106" s="3"/>
      <c r="L106" s="346"/>
      <c r="M106" s="346"/>
      <c r="N106" s="346">
        <v>35</v>
      </c>
      <c r="O106" s="346">
        <v>35</v>
      </c>
      <c r="P106" s="347"/>
      <c r="Q106" s="347"/>
      <c r="R106" s="56" t="s">
        <v>263</v>
      </c>
      <c r="S106" s="218">
        <v>7</v>
      </c>
    </row>
    <row r="107" spans="1:19" ht="110.4" x14ac:dyDescent="0.3">
      <c r="A107" s="56" t="s">
        <v>655</v>
      </c>
      <c r="B107" s="238">
        <v>4</v>
      </c>
      <c r="C107" s="56" t="s">
        <v>264</v>
      </c>
      <c r="D107" s="56" t="s">
        <v>22</v>
      </c>
      <c r="E107" s="56" t="s">
        <v>262</v>
      </c>
      <c r="F107" s="345">
        <f t="shared" si="19"/>
        <v>10</v>
      </c>
      <c r="G107" s="345">
        <v>80</v>
      </c>
      <c r="H107" s="3"/>
      <c r="I107" s="3"/>
      <c r="J107" s="3"/>
      <c r="K107" s="3"/>
      <c r="L107" s="346"/>
      <c r="M107" s="346"/>
      <c r="N107" s="346"/>
      <c r="O107" s="346"/>
      <c r="P107" s="346">
        <v>10</v>
      </c>
      <c r="Q107" s="346">
        <v>80</v>
      </c>
      <c r="R107" s="238" t="s">
        <v>265</v>
      </c>
      <c r="S107" s="65" t="s">
        <v>683</v>
      </c>
    </row>
    <row r="108" spans="1:19" ht="69" x14ac:dyDescent="0.3">
      <c r="A108" s="101"/>
      <c r="B108" s="238">
        <v>5</v>
      </c>
      <c r="C108" s="56" t="s">
        <v>266</v>
      </c>
      <c r="D108" s="56" t="s">
        <v>22</v>
      </c>
      <c r="E108" s="56" t="s">
        <v>267</v>
      </c>
      <c r="F108" s="345">
        <f t="shared" si="19"/>
        <v>250</v>
      </c>
      <c r="G108" s="345">
        <v>255</v>
      </c>
      <c r="H108" s="3"/>
      <c r="I108" s="3"/>
      <c r="J108" s="3"/>
      <c r="K108" s="3"/>
      <c r="L108" s="346"/>
      <c r="M108" s="346"/>
      <c r="N108" s="346"/>
      <c r="O108" s="346"/>
      <c r="P108" s="346">
        <v>250</v>
      </c>
      <c r="Q108" s="346">
        <v>255</v>
      </c>
      <c r="R108" s="328" t="s">
        <v>268</v>
      </c>
      <c r="S108" s="68" t="s">
        <v>718</v>
      </c>
    </row>
    <row r="109" spans="1:19" x14ac:dyDescent="0.3">
      <c r="A109" s="101"/>
      <c r="B109" s="3"/>
      <c r="C109" s="60" t="s">
        <v>6</v>
      </c>
      <c r="D109" s="3"/>
      <c r="E109" s="3"/>
      <c r="F109" s="61">
        <f>SUM(F104:F108)</f>
        <v>1019</v>
      </c>
      <c r="G109" s="61">
        <f t="shared" ref="G109:Q109" si="20">SUM(G104:G108)</f>
        <v>370</v>
      </c>
      <c r="H109" s="59">
        <f t="shared" si="20"/>
        <v>446</v>
      </c>
      <c r="I109" s="59">
        <f t="shared" si="20"/>
        <v>0</v>
      </c>
      <c r="J109" s="59">
        <f t="shared" si="20"/>
        <v>0</v>
      </c>
      <c r="K109" s="59">
        <f t="shared" si="20"/>
        <v>0</v>
      </c>
      <c r="L109" s="59">
        <f t="shared" si="20"/>
        <v>278</v>
      </c>
      <c r="M109" s="59">
        <f t="shared" si="20"/>
        <v>0</v>
      </c>
      <c r="N109" s="59">
        <f t="shared" si="20"/>
        <v>35</v>
      </c>
      <c r="O109" s="59">
        <f t="shared" si="20"/>
        <v>35</v>
      </c>
      <c r="P109" s="59">
        <f t="shared" si="20"/>
        <v>260</v>
      </c>
      <c r="Q109" s="59">
        <f t="shared" si="20"/>
        <v>335</v>
      </c>
      <c r="R109" s="60"/>
      <c r="S109" s="3"/>
    </row>
    <row r="110" spans="1:19" x14ac:dyDescent="0.3">
      <c r="A110" s="383" t="s">
        <v>538</v>
      </c>
      <c r="B110" s="384"/>
      <c r="C110" s="384"/>
      <c r="D110" s="384"/>
      <c r="E110" s="384"/>
      <c r="F110" s="384"/>
      <c r="G110" s="384"/>
      <c r="H110" s="384"/>
      <c r="I110" s="384"/>
      <c r="J110" s="384"/>
      <c r="K110" s="384"/>
      <c r="L110" s="384"/>
      <c r="M110" s="384"/>
      <c r="N110" s="384"/>
      <c r="O110" s="384"/>
      <c r="P110" s="384"/>
      <c r="Q110" s="384"/>
      <c r="R110" s="384"/>
      <c r="S110" s="385"/>
    </row>
    <row r="111" spans="1:19" ht="73.8" customHeight="1" x14ac:dyDescent="0.3">
      <c r="A111" s="399" t="s">
        <v>425</v>
      </c>
      <c r="B111" s="207">
        <v>1</v>
      </c>
      <c r="C111" s="56" t="s">
        <v>426</v>
      </c>
      <c r="D111" s="238">
        <v>2020</v>
      </c>
      <c r="E111" s="238" t="s">
        <v>50</v>
      </c>
      <c r="F111" s="220">
        <f t="shared" ref="F111:G121" si="21">SUM(H111,J111,L111,N111,P111)</f>
        <v>0</v>
      </c>
      <c r="G111" s="220">
        <f t="shared" si="21"/>
        <v>0</v>
      </c>
      <c r="H111" s="207"/>
      <c r="I111" s="207"/>
      <c r="J111" s="207"/>
      <c r="K111" s="207"/>
      <c r="L111" s="207"/>
      <c r="M111" s="207"/>
      <c r="N111" s="207"/>
      <c r="O111" s="207"/>
      <c r="P111" s="223"/>
      <c r="Q111" s="223"/>
      <c r="R111" s="238" t="s">
        <v>427</v>
      </c>
      <c r="S111" s="207">
        <v>7</v>
      </c>
    </row>
    <row r="112" spans="1:19" ht="41.4" x14ac:dyDescent="0.3">
      <c r="A112" s="400"/>
      <c r="B112" s="207">
        <v>2</v>
      </c>
      <c r="C112" s="56" t="s">
        <v>428</v>
      </c>
      <c r="D112" s="238">
        <v>2020</v>
      </c>
      <c r="E112" s="238" t="s">
        <v>50</v>
      </c>
      <c r="F112" s="220">
        <f t="shared" si="21"/>
        <v>0</v>
      </c>
      <c r="G112" s="220">
        <f t="shared" si="21"/>
        <v>0</v>
      </c>
      <c r="H112" s="207"/>
      <c r="I112" s="207"/>
      <c r="J112" s="207"/>
      <c r="K112" s="207"/>
      <c r="L112" s="207"/>
      <c r="M112" s="207"/>
      <c r="N112" s="207"/>
      <c r="O112" s="207"/>
      <c r="P112" s="223"/>
      <c r="Q112" s="223"/>
      <c r="R112" s="238" t="s">
        <v>429</v>
      </c>
      <c r="S112" s="207">
        <v>1</v>
      </c>
    </row>
    <row r="113" spans="1:20" ht="174.6" customHeight="1" x14ac:dyDescent="0.3">
      <c r="A113" s="400"/>
      <c r="B113" s="207">
        <v>3</v>
      </c>
      <c r="C113" s="215" t="s">
        <v>430</v>
      </c>
      <c r="D113" s="238">
        <v>2020</v>
      </c>
      <c r="E113" s="238" t="s">
        <v>431</v>
      </c>
      <c r="F113" s="220">
        <f t="shared" si="21"/>
        <v>0</v>
      </c>
      <c r="G113" s="220">
        <f t="shared" si="21"/>
        <v>0</v>
      </c>
      <c r="H113" s="207"/>
      <c r="I113" s="207"/>
      <c r="J113" s="207"/>
      <c r="K113" s="207"/>
      <c r="L113" s="207"/>
      <c r="M113" s="207"/>
      <c r="N113" s="207"/>
      <c r="O113" s="207"/>
      <c r="P113" s="223"/>
      <c r="Q113" s="223"/>
      <c r="R113" s="238" t="s">
        <v>427</v>
      </c>
      <c r="S113" s="207">
        <v>21</v>
      </c>
    </row>
    <row r="114" spans="1:20" ht="116.4" customHeight="1" x14ac:dyDescent="0.3">
      <c r="A114" s="400"/>
      <c r="B114" s="207">
        <v>4</v>
      </c>
      <c r="C114" s="225" t="s">
        <v>432</v>
      </c>
      <c r="D114" s="238">
        <v>2020</v>
      </c>
      <c r="E114" s="238" t="s">
        <v>50</v>
      </c>
      <c r="F114" s="220">
        <f t="shared" si="21"/>
        <v>0</v>
      </c>
      <c r="G114" s="220">
        <f t="shared" si="21"/>
        <v>0</v>
      </c>
      <c r="H114" s="58"/>
      <c r="I114" s="58"/>
      <c r="J114" s="58"/>
      <c r="K114" s="58"/>
      <c r="L114" s="58"/>
      <c r="M114" s="58"/>
      <c r="N114" s="58"/>
      <c r="O114" s="58"/>
      <c r="P114" s="58"/>
      <c r="Q114" s="58"/>
      <c r="R114" s="238" t="s">
        <v>657</v>
      </c>
      <c r="S114" s="79" t="s">
        <v>656</v>
      </c>
    </row>
    <row r="115" spans="1:20" ht="154.19999999999999" customHeight="1" x14ac:dyDescent="0.25">
      <c r="A115" s="400"/>
      <c r="B115" s="355">
        <v>5</v>
      </c>
      <c r="C115" s="225" t="s">
        <v>433</v>
      </c>
      <c r="D115" s="238">
        <v>2020</v>
      </c>
      <c r="E115" s="238" t="s">
        <v>50</v>
      </c>
      <c r="F115" s="220">
        <f t="shared" si="21"/>
        <v>0</v>
      </c>
      <c r="G115" s="220">
        <f t="shared" si="21"/>
        <v>0</v>
      </c>
      <c r="H115" s="343"/>
      <c r="I115" s="343"/>
      <c r="J115" s="343"/>
      <c r="K115" s="343"/>
      <c r="L115" s="343"/>
      <c r="M115" s="343"/>
      <c r="N115" s="343"/>
      <c r="O115" s="343"/>
      <c r="P115" s="343"/>
      <c r="Q115" s="356"/>
      <c r="R115" s="238" t="s">
        <v>434</v>
      </c>
      <c r="S115" s="355">
        <v>2</v>
      </c>
    </row>
    <row r="116" spans="1:20" s="16" customFormat="1" ht="124.2" x14ac:dyDescent="0.25">
      <c r="A116" s="400"/>
      <c r="B116" s="355">
        <v>6</v>
      </c>
      <c r="C116" s="225" t="s">
        <v>435</v>
      </c>
      <c r="D116" s="238">
        <v>2020</v>
      </c>
      <c r="E116" s="238" t="s">
        <v>50</v>
      </c>
      <c r="F116" s="220">
        <f t="shared" si="21"/>
        <v>0</v>
      </c>
      <c r="G116" s="220">
        <f t="shared" si="21"/>
        <v>0</v>
      </c>
      <c r="H116" s="343"/>
      <c r="I116" s="343"/>
      <c r="J116" s="343"/>
      <c r="K116" s="343"/>
      <c r="L116" s="343"/>
      <c r="M116" s="343"/>
      <c r="N116" s="343"/>
      <c r="O116" s="343"/>
      <c r="P116" s="343"/>
      <c r="Q116" s="356"/>
      <c r="R116" s="284" t="s">
        <v>436</v>
      </c>
      <c r="S116" s="284">
        <v>35</v>
      </c>
      <c r="T116" s="17"/>
    </row>
    <row r="117" spans="1:20" s="16" customFormat="1" ht="82.8" x14ac:dyDescent="0.25">
      <c r="A117" s="400"/>
      <c r="B117" s="355">
        <v>7</v>
      </c>
      <c r="C117" s="225" t="s">
        <v>437</v>
      </c>
      <c r="D117" s="238">
        <v>2020</v>
      </c>
      <c r="E117" s="238" t="s">
        <v>50</v>
      </c>
      <c r="F117" s="220">
        <f t="shared" si="21"/>
        <v>0</v>
      </c>
      <c r="G117" s="220">
        <f t="shared" si="21"/>
        <v>0</v>
      </c>
      <c r="H117" s="343"/>
      <c r="I117" s="343"/>
      <c r="J117" s="343"/>
      <c r="K117" s="343"/>
      <c r="L117" s="343"/>
      <c r="M117" s="343"/>
      <c r="N117" s="343"/>
      <c r="O117" s="343"/>
      <c r="P117" s="343"/>
      <c r="Q117" s="356"/>
      <c r="R117" s="284" t="s">
        <v>438</v>
      </c>
      <c r="S117" s="284">
        <v>5</v>
      </c>
      <c r="T117" s="17"/>
    </row>
    <row r="118" spans="1:20" s="16" customFormat="1" ht="82.8" x14ac:dyDescent="0.25">
      <c r="A118" s="400"/>
      <c r="B118" s="355">
        <v>8</v>
      </c>
      <c r="C118" s="225" t="s">
        <v>569</v>
      </c>
      <c r="D118" s="238">
        <v>2020</v>
      </c>
      <c r="E118" s="238" t="s">
        <v>50</v>
      </c>
      <c r="F118" s="220">
        <f t="shared" si="21"/>
        <v>0</v>
      </c>
      <c r="G118" s="220">
        <f t="shared" si="21"/>
        <v>0</v>
      </c>
      <c r="H118" s="343"/>
      <c r="I118" s="343"/>
      <c r="J118" s="343"/>
      <c r="K118" s="343"/>
      <c r="L118" s="343"/>
      <c r="M118" s="343"/>
      <c r="N118" s="343"/>
      <c r="O118" s="343"/>
      <c r="P118" s="343"/>
      <c r="Q118" s="356"/>
      <c r="R118" s="284" t="s">
        <v>439</v>
      </c>
      <c r="S118" s="355">
        <v>4</v>
      </c>
      <c r="T118" s="17"/>
    </row>
    <row r="119" spans="1:20" s="16" customFormat="1" ht="55.2" x14ac:dyDescent="0.25">
      <c r="A119" s="400"/>
      <c r="B119" s="355">
        <v>9</v>
      </c>
      <c r="C119" s="225" t="s">
        <v>440</v>
      </c>
      <c r="D119" s="238">
        <v>2020</v>
      </c>
      <c r="E119" s="238" t="s">
        <v>50</v>
      </c>
      <c r="F119" s="220">
        <f t="shared" si="21"/>
        <v>0</v>
      </c>
      <c r="G119" s="220">
        <f t="shared" si="21"/>
        <v>0</v>
      </c>
      <c r="H119" s="343"/>
      <c r="I119" s="343"/>
      <c r="J119" s="343"/>
      <c r="K119" s="343"/>
      <c r="L119" s="343"/>
      <c r="M119" s="343"/>
      <c r="N119" s="343"/>
      <c r="O119" s="343"/>
      <c r="P119" s="343"/>
      <c r="Q119" s="356"/>
      <c r="R119" s="355" t="s">
        <v>441</v>
      </c>
      <c r="S119" s="355"/>
      <c r="T119" s="17"/>
    </row>
    <row r="120" spans="1:20" s="16" customFormat="1" ht="41.4" x14ac:dyDescent="0.25">
      <c r="A120" s="400"/>
      <c r="B120" s="355">
        <v>10</v>
      </c>
      <c r="C120" s="225" t="s">
        <v>442</v>
      </c>
      <c r="D120" s="238" t="s">
        <v>443</v>
      </c>
      <c r="E120" s="238" t="s">
        <v>50</v>
      </c>
      <c r="F120" s="220">
        <f t="shared" si="21"/>
        <v>0</v>
      </c>
      <c r="G120" s="220">
        <f t="shared" si="21"/>
        <v>0</v>
      </c>
      <c r="H120" s="343"/>
      <c r="I120" s="343"/>
      <c r="J120" s="343"/>
      <c r="K120" s="343"/>
      <c r="L120" s="242"/>
      <c r="M120" s="242"/>
      <c r="N120" s="343"/>
      <c r="O120" s="343"/>
      <c r="P120" s="343"/>
      <c r="Q120" s="356"/>
      <c r="R120" s="284" t="s">
        <v>444</v>
      </c>
      <c r="S120" s="355">
        <v>1</v>
      </c>
      <c r="T120" s="17"/>
    </row>
    <row r="121" spans="1:20" s="16" customFormat="1" ht="41.4" x14ac:dyDescent="0.25">
      <c r="A121" s="419"/>
      <c r="B121" s="355">
        <v>11</v>
      </c>
      <c r="C121" s="225" t="s">
        <v>445</v>
      </c>
      <c r="D121" s="238" t="s">
        <v>446</v>
      </c>
      <c r="E121" s="238" t="s">
        <v>50</v>
      </c>
      <c r="F121" s="220">
        <f t="shared" si="21"/>
        <v>200</v>
      </c>
      <c r="G121" s="220">
        <f t="shared" si="21"/>
        <v>0</v>
      </c>
      <c r="H121" s="343"/>
      <c r="I121" s="343"/>
      <c r="J121" s="343"/>
      <c r="K121" s="343"/>
      <c r="L121" s="242">
        <v>200</v>
      </c>
      <c r="M121" s="242"/>
      <c r="N121" s="343"/>
      <c r="O121" s="343"/>
      <c r="P121" s="343"/>
      <c r="Q121" s="356"/>
      <c r="R121" s="284" t="s">
        <v>447</v>
      </c>
      <c r="S121" s="355">
        <v>1</v>
      </c>
      <c r="T121" s="17"/>
    </row>
    <row r="122" spans="1:20" s="16" customFormat="1" x14ac:dyDescent="0.3">
      <c r="A122" s="38"/>
      <c r="B122" s="207"/>
      <c r="C122" s="357" t="s">
        <v>6</v>
      </c>
      <c r="D122" s="357"/>
      <c r="E122" s="357"/>
      <c r="F122" s="341">
        <f>SUM(F111:F121)</f>
        <v>200</v>
      </c>
      <c r="G122" s="341">
        <f t="shared" ref="G122:Q122" si="22">SUM(G111:G121)</f>
        <v>0</v>
      </c>
      <c r="H122" s="358">
        <f t="shared" si="22"/>
        <v>0</v>
      </c>
      <c r="I122" s="358">
        <f t="shared" si="22"/>
        <v>0</v>
      </c>
      <c r="J122" s="358">
        <f t="shared" si="22"/>
        <v>0</v>
      </c>
      <c r="K122" s="358">
        <f t="shared" si="22"/>
        <v>0</v>
      </c>
      <c r="L122" s="358">
        <f t="shared" si="22"/>
        <v>200</v>
      </c>
      <c r="M122" s="358">
        <f t="shared" si="22"/>
        <v>0</v>
      </c>
      <c r="N122" s="358">
        <f t="shared" si="22"/>
        <v>0</v>
      </c>
      <c r="O122" s="358">
        <f t="shared" si="22"/>
        <v>0</v>
      </c>
      <c r="P122" s="358">
        <f t="shared" si="22"/>
        <v>0</v>
      </c>
      <c r="Q122" s="358">
        <f t="shared" si="22"/>
        <v>0</v>
      </c>
      <c r="R122" s="207"/>
      <c r="S122" s="207"/>
      <c r="T122" s="17"/>
    </row>
    <row r="123" spans="1:20" s="16" customFormat="1" ht="14.4" x14ac:dyDescent="0.3">
      <c r="A123" s="407" t="s">
        <v>539</v>
      </c>
      <c r="B123" s="421"/>
      <c r="C123" s="421"/>
      <c r="D123" s="421"/>
      <c r="E123" s="421"/>
      <c r="F123" s="421"/>
      <c r="G123" s="421"/>
      <c r="H123" s="421"/>
      <c r="I123" s="421"/>
      <c r="J123" s="421"/>
      <c r="K123" s="421"/>
      <c r="L123" s="421"/>
      <c r="M123" s="421"/>
      <c r="N123" s="421"/>
      <c r="O123" s="421"/>
      <c r="P123" s="421"/>
      <c r="Q123" s="421"/>
      <c r="R123" s="421"/>
      <c r="S123" s="422"/>
      <c r="T123" s="17"/>
    </row>
    <row r="124" spans="1:20" ht="9.6" customHeight="1" x14ac:dyDescent="0.3">
      <c r="A124" s="34"/>
      <c r="B124" s="29"/>
      <c r="C124" s="42"/>
      <c r="D124" s="42"/>
      <c r="E124" s="42"/>
      <c r="F124" s="43"/>
      <c r="G124" s="43"/>
      <c r="H124" s="42"/>
      <c r="I124" s="42"/>
      <c r="J124" s="42"/>
      <c r="K124" s="42"/>
      <c r="L124" s="42"/>
      <c r="M124" s="42"/>
      <c r="N124" s="42"/>
      <c r="O124" s="42"/>
      <c r="P124" s="42"/>
      <c r="Q124" s="42"/>
      <c r="R124" s="42"/>
      <c r="S124" s="42"/>
    </row>
    <row r="125" spans="1:20" x14ac:dyDescent="0.3">
      <c r="A125" s="420" t="s">
        <v>20</v>
      </c>
      <c r="B125" s="420"/>
      <c r="C125" s="420"/>
      <c r="D125" s="420"/>
      <c r="E125" s="420"/>
      <c r="F125" s="420"/>
      <c r="G125" s="420"/>
      <c r="H125" s="420"/>
      <c r="I125" s="420"/>
      <c r="J125" s="420"/>
      <c r="K125" s="420"/>
      <c r="L125" s="420"/>
      <c r="M125" s="420"/>
      <c r="N125" s="420"/>
      <c r="O125" s="420"/>
      <c r="P125" s="420"/>
      <c r="Q125" s="420"/>
      <c r="R125" s="420"/>
      <c r="S125" s="420"/>
    </row>
    <row r="126" spans="1:20" x14ac:dyDescent="0.3">
      <c r="A126" s="438" t="s">
        <v>540</v>
      </c>
      <c r="B126" s="439"/>
      <c r="C126" s="439"/>
      <c r="D126" s="439"/>
      <c r="E126" s="439"/>
      <c r="F126" s="439"/>
      <c r="G126" s="439"/>
      <c r="H126" s="439"/>
      <c r="I126" s="439"/>
      <c r="J126" s="439"/>
      <c r="K126" s="439"/>
      <c r="L126" s="439"/>
      <c r="M126" s="439"/>
      <c r="N126" s="439"/>
      <c r="O126" s="439"/>
      <c r="P126" s="439"/>
      <c r="Q126" s="439"/>
      <c r="R126" s="439"/>
      <c r="S126" s="440"/>
    </row>
    <row r="127" spans="1:20" ht="96.6" customHeight="1" x14ac:dyDescent="0.3">
      <c r="A127" s="416" t="s">
        <v>324</v>
      </c>
      <c r="B127" s="207">
        <v>1</v>
      </c>
      <c r="C127" s="56" t="s">
        <v>592</v>
      </c>
      <c r="D127" s="207">
        <v>2020</v>
      </c>
      <c r="E127" s="200" t="s">
        <v>593</v>
      </c>
      <c r="F127" s="220">
        <v>450</v>
      </c>
      <c r="G127" s="221">
        <v>163.80000000000001</v>
      </c>
      <c r="H127" s="222"/>
      <c r="I127" s="222"/>
      <c r="J127" s="207"/>
      <c r="K127" s="207"/>
      <c r="L127" s="223">
        <v>450</v>
      </c>
      <c r="M127" s="223">
        <v>163.80000000000001</v>
      </c>
      <c r="N127" s="207"/>
      <c r="O127" s="207"/>
      <c r="P127" s="207"/>
      <c r="Q127" s="207"/>
      <c r="R127" s="224" t="s">
        <v>448</v>
      </c>
      <c r="S127" s="207">
        <v>19</v>
      </c>
    </row>
    <row r="128" spans="1:20" s="16" customFormat="1" ht="69" x14ac:dyDescent="0.3">
      <c r="A128" s="417"/>
      <c r="B128" s="207">
        <v>2</v>
      </c>
      <c r="C128" s="56" t="s">
        <v>554</v>
      </c>
      <c r="D128" s="207">
        <v>2020</v>
      </c>
      <c r="E128" s="200" t="s">
        <v>119</v>
      </c>
      <c r="F128" s="220">
        <v>195</v>
      </c>
      <c r="G128" s="228">
        <v>74.275000000000006</v>
      </c>
      <c r="H128" s="222"/>
      <c r="I128" s="222"/>
      <c r="J128" s="207"/>
      <c r="K128" s="207"/>
      <c r="L128" s="223">
        <v>195</v>
      </c>
      <c r="M128" s="229">
        <v>74.275000000000006</v>
      </c>
      <c r="N128" s="207"/>
      <c r="O128" s="207"/>
      <c r="P128" s="207"/>
      <c r="Q128" s="207"/>
      <c r="R128" s="224" t="s">
        <v>449</v>
      </c>
      <c r="S128" s="207">
        <v>1711</v>
      </c>
      <c r="T128" s="17"/>
    </row>
    <row r="129" spans="1:20" s="16" customFormat="1" ht="41.4" x14ac:dyDescent="0.3">
      <c r="A129" s="417"/>
      <c r="B129" s="207">
        <v>3</v>
      </c>
      <c r="C129" s="225" t="s">
        <v>555</v>
      </c>
      <c r="D129" s="207">
        <v>2020</v>
      </c>
      <c r="E129" s="200" t="s">
        <v>119</v>
      </c>
      <c r="F129" s="220">
        <f>SUM(H129,J129,L129,N129,P129)</f>
        <v>7.5</v>
      </c>
      <c r="G129" s="221">
        <v>5.08</v>
      </c>
      <c r="H129" s="226"/>
      <c r="I129" s="226"/>
      <c r="J129" s="227"/>
      <c r="K129" s="227"/>
      <c r="L129" s="223">
        <v>7.5</v>
      </c>
      <c r="M129" s="223">
        <v>5.08</v>
      </c>
      <c r="N129" s="227"/>
      <c r="O129" s="227"/>
      <c r="P129" s="227"/>
      <c r="Q129" s="227"/>
      <c r="R129" s="224" t="s">
        <v>450</v>
      </c>
      <c r="S129" s="207">
        <v>139</v>
      </c>
      <c r="T129" s="17"/>
    </row>
    <row r="130" spans="1:20" s="16" customFormat="1" ht="55.2" x14ac:dyDescent="0.3">
      <c r="A130" s="417"/>
      <c r="B130" s="207">
        <v>4</v>
      </c>
      <c r="C130" s="225" t="s">
        <v>325</v>
      </c>
      <c r="D130" s="207">
        <v>2020</v>
      </c>
      <c r="E130" s="200" t="s">
        <v>119</v>
      </c>
      <c r="F130" s="220">
        <f>SUM(H130,J130,L130,N130,P130)</f>
        <v>10.5</v>
      </c>
      <c r="G130" s="221">
        <f t="shared" ref="F130:G152" si="23">SUM(I130,K130,M130,O130,Q130)</f>
        <v>7.74</v>
      </c>
      <c r="H130" s="226"/>
      <c r="I130" s="226"/>
      <c r="J130" s="227"/>
      <c r="K130" s="227"/>
      <c r="L130" s="227">
        <v>10.5</v>
      </c>
      <c r="M130" s="223">
        <v>7.74</v>
      </c>
      <c r="N130" s="227"/>
      <c r="O130" s="227"/>
      <c r="P130" s="227"/>
      <c r="Q130" s="227"/>
      <c r="R130" s="224" t="s">
        <v>326</v>
      </c>
      <c r="S130" s="207">
        <v>1</v>
      </c>
      <c r="T130" s="17"/>
    </row>
    <row r="131" spans="1:20" s="16" customFormat="1" ht="41.4" x14ac:dyDescent="0.3">
      <c r="A131" s="417"/>
      <c r="B131" s="207">
        <v>5</v>
      </c>
      <c r="C131" s="225" t="s">
        <v>556</v>
      </c>
      <c r="D131" s="207">
        <v>2020</v>
      </c>
      <c r="E131" s="200" t="s">
        <v>119</v>
      </c>
      <c r="F131" s="220">
        <f t="shared" si="23"/>
        <v>40</v>
      </c>
      <c r="G131" s="228">
        <f t="shared" si="23"/>
        <v>39.468000000000004</v>
      </c>
      <c r="H131" s="226"/>
      <c r="I131" s="226"/>
      <c r="J131" s="227"/>
      <c r="K131" s="227"/>
      <c r="L131" s="227">
        <v>40</v>
      </c>
      <c r="M131" s="229">
        <v>39.468000000000004</v>
      </c>
      <c r="N131" s="227"/>
      <c r="O131" s="227"/>
      <c r="P131" s="227"/>
      <c r="Q131" s="227"/>
      <c r="R131" s="224" t="s">
        <v>451</v>
      </c>
      <c r="S131" s="207">
        <v>14</v>
      </c>
      <c r="T131" s="17"/>
    </row>
    <row r="132" spans="1:20" s="16" customFormat="1" ht="55.2" x14ac:dyDescent="0.3">
      <c r="A132" s="417"/>
      <c r="B132" s="207">
        <v>6</v>
      </c>
      <c r="C132" s="225" t="s">
        <v>327</v>
      </c>
      <c r="D132" s="207">
        <v>2020</v>
      </c>
      <c r="E132" s="200" t="s">
        <v>119</v>
      </c>
      <c r="F132" s="220">
        <f t="shared" si="23"/>
        <v>84.3</v>
      </c>
      <c r="G132" s="228">
        <v>48.180999999999997</v>
      </c>
      <c r="H132" s="226"/>
      <c r="I132" s="226"/>
      <c r="J132" s="227"/>
      <c r="K132" s="227"/>
      <c r="L132" s="227">
        <v>84.3</v>
      </c>
      <c r="M132" s="229">
        <v>48.180999999999997</v>
      </c>
      <c r="N132" s="227"/>
      <c r="O132" s="227"/>
      <c r="P132" s="227"/>
      <c r="Q132" s="227"/>
      <c r="R132" s="224" t="s">
        <v>452</v>
      </c>
      <c r="S132" s="207">
        <v>27</v>
      </c>
      <c r="T132" s="17"/>
    </row>
    <row r="133" spans="1:20" s="16" customFormat="1" ht="96.6" x14ac:dyDescent="0.3">
      <c r="A133" s="417"/>
      <c r="B133" s="207">
        <v>7</v>
      </c>
      <c r="C133" s="225" t="s">
        <v>328</v>
      </c>
      <c r="D133" s="207">
        <v>2020</v>
      </c>
      <c r="E133" s="200" t="s">
        <v>119</v>
      </c>
      <c r="F133" s="220">
        <v>13</v>
      </c>
      <c r="G133" s="221">
        <f t="shared" si="23"/>
        <v>0</v>
      </c>
      <c r="H133" s="226"/>
      <c r="I133" s="226"/>
      <c r="J133" s="227"/>
      <c r="K133" s="227"/>
      <c r="L133" s="227">
        <v>13</v>
      </c>
      <c r="M133" s="227"/>
      <c r="N133" s="227"/>
      <c r="O133" s="227"/>
      <c r="P133" s="227"/>
      <c r="Q133" s="227"/>
      <c r="R133" s="224" t="s">
        <v>603</v>
      </c>
      <c r="S133" s="207">
        <v>0</v>
      </c>
      <c r="T133" s="17"/>
    </row>
    <row r="134" spans="1:20" s="16" customFormat="1" ht="82.8" x14ac:dyDescent="0.3">
      <c r="A134" s="417"/>
      <c r="B134" s="207">
        <v>8</v>
      </c>
      <c r="C134" s="225" t="s">
        <v>557</v>
      </c>
      <c r="D134" s="207">
        <v>2020</v>
      </c>
      <c r="E134" s="200" t="s">
        <v>119</v>
      </c>
      <c r="F134" s="220">
        <f t="shared" si="23"/>
        <v>1.5</v>
      </c>
      <c r="G134" s="228">
        <f t="shared" si="23"/>
        <v>0.34499999999999997</v>
      </c>
      <c r="H134" s="226"/>
      <c r="I134" s="226"/>
      <c r="J134" s="227"/>
      <c r="K134" s="227"/>
      <c r="L134" s="223">
        <v>1.5</v>
      </c>
      <c r="M134" s="229">
        <v>0.34499999999999997</v>
      </c>
      <c r="N134" s="227"/>
      <c r="O134" s="227"/>
      <c r="P134" s="227"/>
      <c r="Q134" s="227"/>
      <c r="R134" s="224" t="s">
        <v>453</v>
      </c>
      <c r="S134" s="207">
        <v>1</v>
      </c>
      <c r="T134" s="17"/>
    </row>
    <row r="135" spans="1:20" s="16" customFormat="1" ht="143.4" customHeight="1" x14ac:dyDescent="0.3">
      <c r="A135" s="417"/>
      <c r="B135" s="207">
        <v>9</v>
      </c>
      <c r="C135" s="215" t="s">
        <v>568</v>
      </c>
      <c r="D135" s="207">
        <v>2020</v>
      </c>
      <c r="E135" s="56" t="s">
        <v>594</v>
      </c>
      <c r="F135" s="220">
        <f t="shared" si="23"/>
        <v>5</v>
      </c>
      <c r="G135" s="221">
        <f t="shared" si="23"/>
        <v>0</v>
      </c>
      <c r="H135" s="226"/>
      <c r="I135" s="226"/>
      <c r="J135" s="227"/>
      <c r="K135" s="227"/>
      <c r="L135" s="227"/>
      <c r="M135" s="227"/>
      <c r="N135" s="227"/>
      <c r="O135" s="227"/>
      <c r="P135" s="227">
        <v>5</v>
      </c>
      <c r="Q135" s="227">
        <v>0</v>
      </c>
      <c r="R135" s="224" t="s">
        <v>451</v>
      </c>
      <c r="S135" s="207">
        <v>24</v>
      </c>
      <c r="T135" s="17"/>
    </row>
    <row r="136" spans="1:20" s="16" customFormat="1" ht="121.8" customHeight="1" x14ac:dyDescent="0.3">
      <c r="A136" s="417"/>
      <c r="B136" s="207">
        <v>10</v>
      </c>
      <c r="C136" s="215" t="s">
        <v>595</v>
      </c>
      <c r="D136" s="207">
        <v>2020</v>
      </c>
      <c r="E136" s="56" t="s">
        <v>596</v>
      </c>
      <c r="F136" s="220">
        <v>1700</v>
      </c>
      <c r="G136" s="221">
        <v>2027.8</v>
      </c>
      <c r="H136" s="226"/>
      <c r="I136" s="226"/>
      <c r="J136" s="227"/>
      <c r="K136" s="227"/>
      <c r="L136" s="227">
        <v>1700</v>
      </c>
      <c r="M136" s="223">
        <v>2027.8</v>
      </c>
      <c r="N136" s="227"/>
      <c r="O136" s="227"/>
      <c r="P136" s="227"/>
      <c r="Q136" s="227"/>
      <c r="R136" s="224" t="s">
        <v>451</v>
      </c>
      <c r="S136" s="207">
        <v>220</v>
      </c>
      <c r="T136" s="17"/>
    </row>
    <row r="137" spans="1:20" s="16" customFormat="1" ht="125.4" customHeight="1" x14ac:dyDescent="0.3">
      <c r="A137" s="417"/>
      <c r="B137" s="207">
        <v>11</v>
      </c>
      <c r="C137" s="215" t="s">
        <v>553</v>
      </c>
      <c r="D137" s="207">
        <v>2020</v>
      </c>
      <c r="E137" s="100" t="s">
        <v>329</v>
      </c>
      <c r="F137" s="220">
        <f>SUM(H137,J137,L137,N137,P137)</f>
        <v>152.19999999999999</v>
      </c>
      <c r="G137" s="221">
        <f t="shared" si="23"/>
        <v>229.95</v>
      </c>
      <c r="H137" s="226"/>
      <c r="I137" s="226"/>
      <c r="J137" s="227">
        <v>0</v>
      </c>
      <c r="K137" s="223">
        <v>229.95</v>
      </c>
      <c r="L137" s="227">
        <v>152.19999999999999</v>
      </c>
      <c r="M137" s="227">
        <v>0</v>
      </c>
      <c r="N137" s="227"/>
      <c r="O137" s="227"/>
      <c r="P137" s="227"/>
      <c r="Q137" s="227"/>
      <c r="R137" s="121" t="s">
        <v>604</v>
      </c>
      <c r="S137" s="207">
        <v>12</v>
      </c>
      <c r="T137" s="17"/>
    </row>
    <row r="138" spans="1:20" s="16" customFormat="1" ht="96.6" x14ac:dyDescent="0.3">
      <c r="A138" s="44"/>
      <c r="B138" s="207">
        <v>12</v>
      </c>
      <c r="C138" s="56" t="s">
        <v>597</v>
      </c>
      <c r="D138" s="207">
        <v>2020</v>
      </c>
      <c r="E138" s="230" t="s">
        <v>596</v>
      </c>
      <c r="F138" s="220">
        <v>410</v>
      </c>
      <c r="G138" s="221">
        <v>285.5</v>
      </c>
      <c r="H138" s="226"/>
      <c r="I138" s="226"/>
      <c r="J138" s="227"/>
      <c r="K138" s="227"/>
      <c r="L138" s="227">
        <v>410</v>
      </c>
      <c r="M138" s="223">
        <v>285.5</v>
      </c>
      <c r="N138" s="227"/>
      <c r="O138" s="227"/>
      <c r="P138" s="227"/>
      <c r="Q138" s="227"/>
      <c r="R138" s="121" t="s">
        <v>605</v>
      </c>
      <c r="S138" s="207">
        <v>26</v>
      </c>
      <c r="T138" s="17"/>
    </row>
    <row r="139" spans="1:20" s="16" customFormat="1" ht="96.6" x14ac:dyDescent="0.3">
      <c r="A139" s="44"/>
      <c r="B139" s="207">
        <v>13</v>
      </c>
      <c r="C139" s="56" t="s">
        <v>598</v>
      </c>
      <c r="D139" s="207">
        <v>2020</v>
      </c>
      <c r="E139" s="230" t="s">
        <v>596</v>
      </c>
      <c r="F139" s="220">
        <v>200</v>
      </c>
      <c r="G139" s="221">
        <f t="shared" si="23"/>
        <v>0</v>
      </c>
      <c r="H139" s="226"/>
      <c r="I139" s="226"/>
      <c r="J139" s="227"/>
      <c r="K139" s="227"/>
      <c r="L139" s="227">
        <v>200</v>
      </c>
      <c r="M139" s="227"/>
      <c r="N139" s="227"/>
      <c r="O139" s="227"/>
      <c r="P139" s="227"/>
      <c r="Q139" s="227"/>
      <c r="R139" s="121" t="s">
        <v>606</v>
      </c>
      <c r="S139" s="207">
        <v>0</v>
      </c>
      <c r="T139" s="17"/>
    </row>
    <row r="140" spans="1:20" ht="118.2" customHeight="1" x14ac:dyDescent="0.3">
      <c r="A140" s="56" t="s">
        <v>454</v>
      </c>
      <c r="B140" s="207">
        <v>14</v>
      </c>
      <c r="C140" s="225" t="s">
        <v>330</v>
      </c>
      <c r="D140" s="207">
        <v>2020</v>
      </c>
      <c r="E140" s="205" t="s">
        <v>119</v>
      </c>
      <c r="F140" s="220">
        <f t="shared" si="23"/>
        <v>50</v>
      </c>
      <c r="G140" s="221">
        <v>23</v>
      </c>
      <c r="H140" s="226"/>
      <c r="I140" s="226"/>
      <c r="J140" s="227"/>
      <c r="K140" s="227"/>
      <c r="L140" s="227">
        <v>50</v>
      </c>
      <c r="M140" s="227">
        <v>23</v>
      </c>
      <c r="N140" s="58"/>
      <c r="O140" s="58"/>
      <c r="P140" s="58"/>
      <c r="Q140" s="58"/>
      <c r="R140" s="240" t="s">
        <v>607</v>
      </c>
      <c r="S140" s="219">
        <v>15</v>
      </c>
    </row>
    <row r="141" spans="1:20" ht="84.6" customHeight="1" x14ac:dyDescent="0.25">
      <c r="A141" s="399" t="s">
        <v>455</v>
      </c>
      <c r="B141" s="207">
        <v>15</v>
      </c>
      <c r="C141" s="225" t="s">
        <v>331</v>
      </c>
      <c r="D141" s="207">
        <v>2020</v>
      </c>
      <c r="E141" s="205" t="s">
        <v>119</v>
      </c>
      <c r="F141" s="220">
        <f t="shared" si="23"/>
        <v>0</v>
      </c>
      <c r="G141" s="221">
        <f t="shared" si="23"/>
        <v>0</v>
      </c>
      <c r="H141" s="241"/>
      <c r="I141" s="241"/>
      <c r="J141" s="242"/>
      <c r="K141" s="242"/>
      <c r="L141" s="242"/>
      <c r="M141" s="242"/>
      <c r="N141" s="242"/>
      <c r="O141" s="242"/>
      <c r="P141" s="242"/>
      <c r="Q141" s="242"/>
      <c r="R141" s="224" t="s">
        <v>608</v>
      </c>
      <c r="S141" s="207">
        <v>3</v>
      </c>
    </row>
    <row r="142" spans="1:20" ht="165.6" customHeight="1" x14ac:dyDescent="0.25">
      <c r="A142" s="400"/>
      <c r="B142" s="207">
        <v>16</v>
      </c>
      <c r="C142" s="225" t="s">
        <v>332</v>
      </c>
      <c r="D142" s="219" t="s">
        <v>599</v>
      </c>
      <c r="E142" s="205" t="s">
        <v>119</v>
      </c>
      <c r="F142" s="220">
        <f t="shared" si="23"/>
        <v>50</v>
      </c>
      <c r="G142" s="221">
        <f t="shared" si="23"/>
        <v>0</v>
      </c>
      <c r="H142" s="243"/>
      <c r="I142" s="243"/>
      <c r="J142" s="244"/>
      <c r="K142" s="244"/>
      <c r="L142" s="245">
        <v>50</v>
      </c>
      <c r="M142" s="244"/>
      <c r="N142" s="242"/>
      <c r="O142" s="242"/>
      <c r="P142" s="242"/>
      <c r="Q142" s="242"/>
      <c r="R142" s="224" t="s">
        <v>456</v>
      </c>
      <c r="S142" s="219">
        <v>1</v>
      </c>
    </row>
    <row r="143" spans="1:20" ht="55.2" x14ac:dyDescent="0.3">
      <c r="A143" s="400"/>
      <c r="B143" s="207">
        <v>17</v>
      </c>
      <c r="C143" s="225" t="s">
        <v>333</v>
      </c>
      <c r="D143" s="207">
        <v>2020</v>
      </c>
      <c r="E143" s="205" t="s">
        <v>119</v>
      </c>
      <c r="F143" s="220">
        <f t="shared" si="23"/>
        <v>5</v>
      </c>
      <c r="G143" s="221">
        <f t="shared" si="23"/>
        <v>0</v>
      </c>
      <c r="H143" s="226"/>
      <c r="I143" s="226"/>
      <c r="J143" s="227"/>
      <c r="K143" s="227"/>
      <c r="L143" s="227">
        <v>3</v>
      </c>
      <c r="M143" s="227"/>
      <c r="N143" s="227"/>
      <c r="O143" s="227"/>
      <c r="P143" s="227">
        <v>2</v>
      </c>
      <c r="Q143" s="227"/>
      <c r="R143" s="246" t="s">
        <v>457</v>
      </c>
      <c r="S143" s="207">
        <v>1</v>
      </c>
    </row>
    <row r="144" spans="1:20" ht="155.4" customHeight="1" x14ac:dyDescent="0.3">
      <c r="A144" s="400"/>
      <c r="B144" s="207">
        <v>18</v>
      </c>
      <c r="C144" s="16" t="s">
        <v>334</v>
      </c>
      <c r="D144" s="207">
        <v>2020</v>
      </c>
      <c r="E144" s="205" t="s">
        <v>119</v>
      </c>
      <c r="F144" s="220">
        <f t="shared" si="23"/>
        <v>25</v>
      </c>
      <c r="G144" s="221">
        <f t="shared" si="23"/>
        <v>0</v>
      </c>
      <c r="H144" s="226"/>
      <c r="I144" s="226"/>
      <c r="J144" s="227"/>
      <c r="K144" s="227"/>
      <c r="L144" s="227">
        <v>5</v>
      </c>
      <c r="M144" s="227"/>
      <c r="N144" s="227"/>
      <c r="O144" s="227"/>
      <c r="P144" s="227">
        <v>20</v>
      </c>
      <c r="Q144" s="227"/>
      <c r="R144" s="224" t="s">
        <v>458</v>
      </c>
      <c r="S144" s="207">
        <v>2</v>
      </c>
    </row>
    <row r="145" spans="1:20" ht="41.4" x14ac:dyDescent="0.3">
      <c r="A145" s="419"/>
      <c r="B145" s="207">
        <v>19</v>
      </c>
      <c r="C145" s="225" t="s">
        <v>335</v>
      </c>
      <c r="D145" s="207">
        <v>2020</v>
      </c>
      <c r="E145" s="205" t="s">
        <v>119</v>
      </c>
      <c r="F145" s="220">
        <f t="shared" si="23"/>
        <v>10</v>
      </c>
      <c r="G145" s="221">
        <f t="shared" si="23"/>
        <v>0</v>
      </c>
      <c r="H145" s="226"/>
      <c r="I145" s="226"/>
      <c r="J145" s="227"/>
      <c r="K145" s="227"/>
      <c r="L145" s="227">
        <v>5</v>
      </c>
      <c r="M145" s="227"/>
      <c r="N145" s="227"/>
      <c r="O145" s="227"/>
      <c r="P145" s="227">
        <v>5</v>
      </c>
      <c r="Q145" s="227"/>
      <c r="R145" s="224" t="s">
        <v>609</v>
      </c>
      <c r="S145" s="207">
        <v>0</v>
      </c>
    </row>
    <row r="146" spans="1:20" ht="67.2" customHeight="1" x14ac:dyDescent="0.3">
      <c r="A146" s="399" t="s">
        <v>336</v>
      </c>
      <c r="B146" s="222">
        <v>20</v>
      </c>
      <c r="C146" s="225" t="s">
        <v>337</v>
      </c>
      <c r="D146" s="219" t="s">
        <v>338</v>
      </c>
      <c r="E146" s="205" t="s">
        <v>119</v>
      </c>
      <c r="F146" s="220">
        <f t="shared" si="23"/>
        <v>0</v>
      </c>
      <c r="G146" s="221">
        <f t="shared" si="23"/>
        <v>0</v>
      </c>
      <c r="H146" s="226"/>
      <c r="I146" s="226"/>
      <c r="J146" s="227"/>
      <c r="K146" s="227"/>
      <c r="L146" s="227"/>
      <c r="M146" s="227"/>
      <c r="N146" s="227"/>
      <c r="O146" s="227"/>
      <c r="P146" s="227"/>
      <c r="Q146" s="227"/>
      <c r="R146" s="224" t="s">
        <v>339</v>
      </c>
      <c r="S146" s="219">
        <v>1</v>
      </c>
    </row>
    <row r="147" spans="1:20" ht="79.2" customHeight="1" x14ac:dyDescent="0.3">
      <c r="A147" s="413"/>
      <c r="B147" s="222">
        <v>21</v>
      </c>
      <c r="C147" s="225" t="s">
        <v>340</v>
      </c>
      <c r="D147" s="207">
        <v>2020</v>
      </c>
      <c r="E147" s="205" t="s">
        <v>119</v>
      </c>
      <c r="F147" s="220">
        <f t="shared" si="23"/>
        <v>10</v>
      </c>
      <c r="G147" s="221">
        <f t="shared" si="23"/>
        <v>0</v>
      </c>
      <c r="H147" s="226"/>
      <c r="I147" s="226"/>
      <c r="J147" s="227"/>
      <c r="K147" s="227"/>
      <c r="L147" s="227">
        <v>10</v>
      </c>
      <c r="M147" s="227"/>
      <c r="N147" s="227"/>
      <c r="O147" s="227"/>
      <c r="P147" s="227"/>
      <c r="Q147" s="227"/>
      <c r="R147" s="224" t="s">
        <v>459</v>
      </c>
      <c r="S147" s="207">
        <v>0</v>
      </c>
    </row>
    <row r="148" spans="1:20" ht="77.400000000000006" customHeight="1" x14ac:dyDescent="0.3">
      <c r="A148" s="413"/>
      <c r="B148" s="222">
        <v>22</v>
      </c>
      <c r="C148" s="225" t="s">
        <v>341</v>
      </c>
      <c r="D148" s="207">
        <v>2020</v>
      </c>
      <c r="E148" s="205" t="s">
        <v>119</v>
      </c>
      <c r="F148" s="220">
        <v>0</v>
      </c>
      <c r="G148" s="221">
        <f t="shared" si="23"/>
        <v>0</v>
      </c>
      <c r="H148" s="226"/>
      <c r="I148" s="226"/>
      <c r="J148" s="227"/>
      <c r="K148" s="227"/>
      <c r="L148" s="227"/>
      <c r="M148" s="227"/>
      <c r="N148" s="227"/>
      <c r="O148" s="227"/>
      <c r="P148" s="227"/>
      <c r="Q148" s="227"/>
      <c r="R148" s="224" t="s">
        <v>706</v>
      </c>
      <c r="S148" s="247" t="s">
        <v>705</v>
      </c>
    </row>
    <row r="149" spans="1:20" ht="78.599999999999994" customHeight="1" x14ac:dyDescent="0.3">
      <c r="A149" s="413"/>
      <c r="B149" s="222">
        <v>23</v>
      </c>
      <c r="C149" s="225" t="s">
        <v>342</v>
      </c>
      <c r="D149" s="207">
        <v>2020</v>
      </c>
      <c r="E149" s="205" t="s">
        <v>119</v>
      </c>
      <c r="F149" s="220">
        <f t="shared" si="23"/>
        <v>1</v>
      </c>
      <c r="G149" s="221">
        <f t="shared" si="23"/>
        <v>0</v>
      </c>
      <c r="H149" s="226"/>
      <c r="I149" s="226"/>
      <c r="J149" s="227"/>
      <c r="K149" s="227"/>
      <c r="L149" s="227">
        <v>1</v>
      </c>
      <c r="M149" s="227"/>
      <c r="N149" s="227"/>
      <c r="O149" s="227"/>
      <c r="P149" s="227"/>
      <c r="Q149" s="227"/>
      <c r="R149" s="224" t="s">
        <v>460</v>
      </c>
      <c r="S149" s="207"/>
    </row>
    <row r="150" spans="1:20" ht="82.8" x14ac:dyDescent="0.3">
      <c r="A150" s="415"/>
      <c r="B150" s="222">
        <v>24</v>
      </c>
      <c r="C150" s="225" t="s">
        <v>343</v>
      </c>
      <c r="D150" s="207">
        <v>2020</v>
      </c>
      <c r="E150" s="205" t="s">
        <v>119</v>
      </c>
      <c r="F150" s="220">
        <f t="shared" si="23"/>
        <v>1</v>
      </c>
      <c r="G150" s="221">
        <f t="shared" si="23"/>
        <v>0</v>
      </c>
      <c r="H150" s="226"/>
      <c r="I150" s="226"/>
      <c r="J150" s="227"/>
      <c r="K150" s="227"/>
      <c r="L150" s="227">
        <v>1</v>
      </c>
      <c r="M150" s="227"/>
      <c r="N150" s="227"/>
      <c r="O150" s="227"/>
      <c r="P150" s="227"/>
      <c r="Q150" s="227"/>
      <c r="R150" s="224" t="s">
        <v>344</v>
      </c>
      <c r="S150" s="207"/>
    </row>
    <row r="151" spans="1:20" s="16" customFormat="1" ht="93.6" customHeight="1" x14ac:dyDescent="0.3">
      <c r="A151" s="204" t="s">
        <v>519</v>
      </c>
      <c r="B151" s="222" t="s">
        <v>520</v>
      </c>
      <c r="C151" s="225" t="s">
        <v>521</v>
      </c>
      <c r="D151" s="207">
        <v>2020</v>
      </c>
      <c r="E151" s="205" t="s">
        <v>50</v>
      </c>
      <c r="F151" s="220">
        <f t="shared" si="23"/>
        <v>5</v>
      </c>
      <c r="G151" s="221">
        <f t="shared" si="23"/>
        <v>0</v>
      </c>
      <c r="H151" s="226"/>
      <c r="I151" s="226"/>
      <c r="J151" s="227"/>
      <c r="K151" s="227"/>
      <c r="L151" s="227">
        <v>5</v>
      </c>
      <c r="M151" s="227"/>
      <c r="N151" s="227"/>
      <c r="O151" s="227"/>
      <c r="P151" s="227"/>
      <c r="Q151" s="227"/>
      <c r="R151" s="224" t="s">
        <v>610</v>
      </c>
      <c r="S151" s="219" t="s">
        <v>625</v>
      </c>
      <c r="T151" s="17"/>
    </row>
    <row r="152" spans="1:20" s="16" customFormat="1" ht="114.6" customHeight="1" x14ac:dyDescent="0.3">
      <c r="A152" s="204" t="s">
        <v>600</v>
      </c>
      <c r="B152" s="222">
        <v>26</v>
      </c>
      <c r="C152" s="225" t="s">
        <v>601</v>
      </c>
      <c r="D152" s="207">
        <v>2020</v>
      </c>
      <c r="E152" s="205" t="s">
        <v>50</v>
      </c>
      <c r="F152" s="220">
        <f t="shared" si="23"/>
        <v>583</v>
      </c>
      <c r="G152" s="221">
        <v>385</v>
      </c>
      <c r="H152" s="248">
        <v>408.1</v>
      </c>
      <c r="I152" s="248">
        <v>269.5</v>
      </c>
      <c r="J152" s="227"/>
      <c r="K152" s="227"/>
      <c r="L152" s="223">
        <v>174.9</v>
      </c>
      <c r="M152" s="223">
        <v>115.5</v>
      </c>
      <c r="N152" s="227"/>
      <c r="O152" s="227"/>
      <c r="P152" s="227"/>
      <c r="Q152" s="227"/>
      <c r="R152" s="249" t="s">
        <v>602</v>
      </c>
      <c r="S152" s="219">
        <v>2</v>
      </c>
      <c r="T152" s="17"/>
    </row>
    <row r="153" spans="1:20" s="16" customFormat="1" ht="103.8" customHeight="1" x14ac:dyDescent="0.3">
      <c r="A153" s="416" t="s">
        <v>629</v>
      </c>
      <c r="B153" s="432">
        <v>27</v>
      </c>
      <c r="C153" s="225" t="s">
        <v>630</v>
      </c>
      <c r="D153" s="207">
        <v>2020</v>
      </c>
      <c r="E153" s="230" t="s">
        <v>635</v>
      </c>
      <c r="F153" s="220">
        <v>148</v>
      </c>
      <c r="G153" s="221">
        <v>148</v>
      </c>
      <c r="H153" s="248"/>
      <c r="I153" s="226"/>
      <c r="J153" s="227">
        <v>148</v>
      </c>
      <c r="K153" s="227">
        <v>148</v>
      </c>
      <c r="L153" s="223"/>
      <c r="M153" s="227"/>
      <c r="N153" s="227"/>
      <c r="O153" s="227"/>
      <c r="P153" s="227"/>
      <c r="Q153" s="227"/>
      <c r="R153" s="249" t="s">
        <v>634</v>
      </c>
      <c r="S153" s="207">
        <v>185</v>
      </c>
      <c r="T153" s="17"/>
    </row>
    <row r="154" spans="1:20" s="16" customFormat="1" ht="76.8" customHeight="1" x14ac:dyDescent="0.3">
      <c r="A154" s="417"/>
      <c r="B154" s="433"/>
      <c r="C154" s="225" t="s">
        <v>631</v>
      </c>
      <c r="D154" s="207">
        <v>2020</v>
      </c>
      <c r="E154" s="230" t="s">
        <v>635</v>
      </c>
      <c r="F154" s="220">
        <v>2.4</v>
      </c>
      <c r="G154" s="221">
        <v>2.4</v>
      </c>
      <c r="H154" s="248"/>
      <c r="I154" s="226"/>
      <c r="J154" s="227">
        <v>2.4</v>
      </c>
      <c r="K154" s="227">
        <v>2.4</v>
      </c>
      <c r="L154" s="223"/>
      <c r="M154" s="227"/>
      <c r="N154" s="227"/>
      <c r="O154" s="227"/>
      <c r="P154" s="227"/>
      <c r="Q154" s="227"/>
      <c r="R154" s="249" t="s">
        <v>636</v>
      </c>
      <c r="S154" s="207">
        <v>4</v>
      </c>
      <c r="T154" s="17"/>
    </row>
    <row r="155" spans="1:20" s="16" customFormat="1" ht="69" customHeight="1" x14ac:dyDescent="0.3">
      <c r="A155" s="417"/>
      <c r="B155" s="433"/>
      <c r="C155" s="225" t="s">
        <v>632</v>
      </c>
      <c r="D155" s="207">
        <v>2020</v>
      </c>
      <c r="E155" s="230" t="s">
        <v>635</v>
      </c>
      <c r="F155" s="220">
        <v>85.9</v>
      </c>
      <c r="G155" s="221">
        <v>79</v>
      </c>
      <c r="H155" s="248"/>
      <c r="I155" s="226"/>
      <c r="J155" s="227">
        <v>49.6</v>
      </c>
      <c r="K155" s="227">
        <v>49.6</v>
      </c>
      <c r="L155" s="223">
        <v>36.299999999999997</v>
      </c>
      <c r="M155" s="227">
        <v>29.4</v>
      </c>
      <c r="N155" s="227"/>
      <c r="O155" s="227"/>
      <c r="P155" s="227"/>
      <c r="Q155" s="227"/>
      <c r="R155" s="249" t="s">
        <v>637</v>
      </c>
      <c r="S155" s="207">
        <v>75</v>
      </c>
      <c r="T155" s="17"/>
    </row>
    <row r="156" spans="1:20" s="16" customFormat="1" ht="74.400000000000006" customHeight="1" x14ac:dyDescent="0.3">
      <c r="A156" s="417"/>
      <c r="B156" s="434"/>
      <c r="C156" s="225" t="s">
        <v>633</v>
      </c>
      <c r="D156" s="207"/>
      <c r="E156" s="230" t="s">
        <v>635</v>
      </c>
      <c r="F156" s="220">
        <v>4</v>
      </c>
      <c r="G156" s="221">
        <v>3.5</v>
      </c>
      <c r="H156" s="248"/>
      <c r="I156" s="226"/>
      <c r="J156" s="227"/>
      <c r="K156" s="227"/>
      <c r="L156" s="223">
        <v>4</v>
      </c>
      <c r="M156" s="227">
        <v>3.5</v>
      </c>
      <c r="N156" s="227"/>
      <c r="O156" s="227"/>
      <c r="P156" s="227"/>
      <c r="Q156" s="227"/>
      <c r="R156" s="249" t="s">
        <v>658</v>
      </c>
      <c r="S156" s="207">
        <v>7</v>
      </c>
      <c r="T156" s="17"/>
    </row>
    <row r="157" spans="1:20" s="16" customFormat="1" ht="135.6" customHeight="1" x14ac:dyDescent="0.3">
      <c r="A157" s="417"/>
      <c r="B157" s="251">
        <v>28</v>
      </c>
      <c r="C157" s="225" t="s">
        <v>667</v>
      </c>
      <c r="D157" s="207">
        <v>2020</v>
      </c>
      <c r="E157" s="230" t="s">
        <v>50</v>
      </c>
      <c r="F157" s="220">
        <f>SUM(H157,J157,L157,N157,P157)</f>
        <v>211</v>
      </c>
      <c r="G157" s="221">
        <v>192</v>
      </c>
      <c r="H157" s="248"/>
      <c r="I157" s="226"/>
      <c r="J157" s="227"/>
      <c r="K157" s="227"/>
      <c r="L157" s="223">
        <v>44</v>
      </c>
      <c r="M157" s="227">
        <v>25</v>
      </c>
      <c r="N157" s="227"/>
      <c r="O157" s="227"/>
      <c r="P157" s="227">
        <v>167</v>
      </c>
      <c r="Q157" s="227">
        <v>167</v>
      </c>
      <c r="R157" s="249" t="s">
        <v>668</v>
      </c>
      <c r="S157" s="207">
        <v>1</v>
      </c>
      <c r="T157" s="17"/>
    </row>
    <row r="158" spans="1:20" s="16" customFormat="1" ht="100.8" customHeight="1" x14ac:dyDescent="0.3">
      <c r="A158" s="435"/>
      <c r="B158" s="251">
        <v>29</v>
      </c>
      <c r="C158" s="225" t="s">
        <v>669</v>
      </c>
      <c r="D158" s="207">
        <v>2020</v>
      </c>
      <c r="E158" s="230" t="s">
        <v>50</v>
      </c>
      <c r="F158" s="220">
        <f>SUM(H158,J158,L158,N158,P158)</f>
        <v>225</v>
      </c>
      <c r="G158" s="221"/>
      <c r="H158" s="248"/>
      <c r="I158" s="226"/>
      <c r="J158" s="227"/>
      <c r="K158" s="227"/>
      <c r="L158" s="223">
        <v>225</v>
      </c>
      <c r="M158" s="227"/>
      <c r="N158" s="227"/>
      <c r="O158" s="227"/>
      <c r="P158" s="227"/>
      <c r="Q158" s="227"/>
      <c r="R158" s="249" t="s">
        <v>670</v>
      </c>
      <c r="S158" s="207"/>
      <c r="T158" s="17"/>
    </row>
    <row r="159" spans="1:20" ht="30" customHeight="1" x14ac:dyDescent="0.25">
      <c r="A159" s="41"/>
      <c r="B159" s="222"/>
      <c r="C159" s="252" t="s">
        <v>6</v>
      </c>
      <c r="D159" s="3"/>
      <c r="E159" s="253"/>
      <c r="F159" s="84">
        <f>SUM(F127:F158)</f>
        <v>4685.2999999999993</v>
      </c>
      <c r="G159" s="84">
        <f t="shared" ref="G159:Q159" si="24">SUM(G127:G158)</f>
        <v>3715.0389999999998</v>
      </c>
      <c r="H159" s="84">
        <f t="shared" si="24"/>
        <v>408.1</v>
      </c>
      <c r="I159" s="84">
        <f t="shared" si="24"/>
        <v>269.5</v>
      </c>
      <c r="J159" s="84">
        <f t="shared" si="24"/>
        <v>200</v>
      </c>
      <c r="K159" s="84">
        <f t="shared" si="24"/>
        <v>429.95</v>
      </c>
      <c r="L159" s="84">
        <f t="shared" si="24"/>
        <v>3878.2000000000003</v>
      </c>
      <c r="M159" s="84">
        <f t="shared" si="24"/>
        <v>2848.5889999999999</v>
      </c>
      <c r="N159" s="84">
        <f t="shared" si="24"/>
        <v>0</v>
      </c>
      <c r="O159" s="84">
        <f t="shared" si="24"/>
        <v>0</v>
      </c>
      <c r="P159" s="84">
        <f t="shared" si="24"/>
        <v>199</v>
      </c>
      <c r="Q159" s="84">
        <f t="shared" si="24"/>
        <v>167</v>
      </c>
      <c r="R159" s="254"/>
      <c r="S159" s="255"/>
    </row>
    <row r="160" spans="1:20" x14ac:dyDescent="0.3">
      <c r="A160" s="438" t="s">
        <v>541</v>
      </c>
      <c r="B160" s="439"/>
      <c r="C160" s="439"/>
      <c r="D160" s="439"/>
      <c r="E160" s="439"/>
      <c r="F160" s="439"/>
      <c r="G160" s="439"/>
      <c r="H160" s="439"/>
      <c r="I160" s="439"/>
      <c r="J160" s="439"/>
      <c r="K160" s="439"/>
      <c r="L160" s="439"/>
      <c r="M160" s="439"/>
      <c r="N160" s="439"/>
      <c r="O160" s="439"/>
      <c r="P160" s="439"/>
      <c r="Q160" s="439"/>
      <c r="R160" s="439"/>
      <c r="S160" s="440"/>
    </row>
    <row r="161" spans="1:19" ht="110.4" x14ac:dyDescent="0.3">
      <c r="A161" s="399" t="s">
        <v>208</v>
      </c>
      <c r="B161" s="231" t="s">
        <v>17</v>
      </c>
      <c r="C161" s="56" t="s">
        <v>562</v>
      </c>
      <c r="D161" s="238">
        <v>2020</v>
      </c>
      <c r="E161" s="238" t="s">
        <v>50</v>
      </c>
      <c r="F161" s="326">
        <f t="shared" ref="F161:G185" si="25">SUM(H161,J161,L161,N161,P161)</f>
        <v>500</v>
      </c>
      <c r="G161" s="326">
        <f t="shared" si="25"/>
        <v>0</v>
      </c>
      <c r="H161" s="3"/>
      <c r="I161" s="3"/>
      <c r="J161" s="214"/>
      <c r="K161" s="214"/>
      <c r="L161" s="214">
        <v>250</v>
      </c>
      <c r="M161" s="214"/>
      <c r="N161" s="3"/>
      <c r="O161" s="3"/>
      <c r="P161" s="294">
        <v>250</v>
      </c>
      <c r="Q161" s="294"/>
      <c r="R161" s="231" t="s">
        <v>209</v>
      </c>
      <c r="S161" s="323"/>
    </row>
    <row r="162" spans="1:19" ht="96.6" x14ac:dyDescent="0.3">
      <c r="A162" s="400"/>
      <c r="B162" s="231" t="s">
        <v>18</v>
      </c>
      <c r="C162" s="56" t="s">
        <v>210</v>
      </c>
      <c r="D162" s="238">
        <v>2020</v>
      </c>
      <c r="E162" s="238" t="s">
        <v>50</v>
      </c>
      <c r="F162" s="326">
        <f t="shared" si="25"/>
        <v>1</v>
      </c>
      <c r="G162" s="326">
        <f t="shared" si="25"/>
        <v>0</v>
      </c>
      <c r="H162" s="3"/>
      <c r="I162" s="3"/>
      <c r="J162" s="3"/>
      <c r="K162" s="3"/>
      <c r="L162" s="214">
        <v>0.5</v>
      </c>
      <c r="M162" s="214"/>
      <c r="N162" s="3"/>
      <c r="O162" s="3"/>
      <c r="P162" s="214">
        <v>0.5</v>
      </c>
      <c r="Q162" s="214"/>
      <c r="R162" s="312" t="s">
        <v>211</v>
      </c>
      <c r="S162" s="323"/>
    </row>
    <row r="163" spans="1:19" ht="41.4" x14ac:dyDescent="0.3">
      <c r="A163" s="400"/>
      <c r="B163" s="231" t="s">
        <v>35</v>
      </c>
      <c r="C163" s="327" t="s">
        <v>212</v>
      </c>
      <c r="D163" s="238">
        <v>2020</v>
      </c>
      <c r="E163" s="238" t="s">
        <v>50</v>
      </c>
      <c r="F163" s="326">
        <f t="shared" si="25"/>
        <v>0</v>
      </c>
      <c r="G163" s="326">
        <f t="shared" si="25"/>
        <v>0</v>
      </c>
      <c r="H163" s="59"/>
      <c r="I163" s="59"/>
      <c r="J163" s="59"/>
      <c r="K163" s="59"/>
      <c r="L163" s="59"/>
      <c r="M163" s="59"/>
      <c r="N163" s="59"/>
      <c r="O163" s="59"/>
      <c r="P163" s="59"/>
      <c r="Q163" s="59"/>
      <c r="R163" s="231" t="s">
        <v>117</v>
      </c>
      <c r="S163" s="218">
        <v>1</v>
      </c>
    </row>
    <row r="164" spans="1:19" ht="55.2" x14ac:dyDescent="0.3">
      <c r="A164" s="400"/>
      <c r="B164" s="231" t="s">
        <v>70</v>
      </c>
      <c r="C164" s="327" t="s">
        <v>213</v>
      </c>
      <c r="D164" s="238">
        <v>2020</v>
      </c>
      <c r="E164" s="238" t="s">
        <v>50</v>
      </c>
      <c r="F164" s="326">
        <f t="shared" si="25"/>
        <v>0</v>
      </c>
      <c r="G164" s="326">
        <f t="shared" si="25"/>
        <v>0</v>
      </c>
      <c r="H164" s="178"/>
      <c r="I164" s="178"/>
      <c r="J164" s="178"/>
      <c r="K164" s="178"/>
      <c r="L164" s="178"/>
      <c r="M164" s="178"/>
      <c r="N164" s="178"/>
      <c r="O164" s="178"/>
      <c r="P164" s="178"/>
      <c r="Q164" s="178"/>
      <c r="R164" s="231" t="s">
        <v>107</v>
      </c>
      <c r="S164" s="218">
        <v>1</v>
      </c>
    </row>
    <row r="165" spans="1:19" ht="64.8" customHeight="1" x14ac:dyDescent="0.3">
      <c r="A165" s="419"/>
      <c r="B165" s="231" t="s">
        <v>71</v>
      </c>
      <c r="C165" s="327" t="s">
        <v>214</v>
      </c>
      <c r="D165" s="238">
        <v>2020</v>
      </c>
      <c r="E165" s="238" t="s">
        <v>50</v>
      </c>
      <c r="F165" s="326">
        <f t="shared" si="25"/>
        <v>7</v>
      </c>
      <c r="G165" s="326">
        <f t="shared" si="25"/>
        <v>2</v>
      </c>
      <c r="H165" s="178"/>
      <c r="I165" s="178"/>
      <c r="J165" s="178"/>
      <c r="K165" s="178"/>
      <c r="L165" s="178"/>
      <c r="M165" s="178"/>
      <c r="N165" s="178"/>
      <c r="O165" s="178"/>
      <c r="P165" s="214">
        <v>7</v>
      </c>
      <c r="Q165" s="214">
        <v>2</v>
      </c>
      <c r="R165" s="231" t="s">
        <v>107</v>
      </c>
      <c r="S165" s="218">
        <v>2</v>
      </c>
    </row>
    <row r="166" spans="1:19" ht="112.8" customHeight="1" x14ac:dyDescent="0.3">
      <c r="A166" s="180" t="s">
        <v>461</v>
      </c>
      <c r="B166" s="231" t="s">
        <v>72</v>
      </c>
      <c r="C166" s="327" t="s">
        <v>619</v>
      </c>
      <c r="D166" s="238">
        <v>2020</v>
      </c>
      <c r="E166" s="238" t="s">
        <v>50</v>
      </c>
      <c r="F166" s="326">
        <f t="shared" si="25"/>
        <v>0</v>
      </c>
      <c r="G166" s="326">
        <f t="shared" si="25"/>
        <v>0</v>
      </c>
      <c r="H166" s="178"/>
      <c r="I166" s="178"/>
      <c r="J166" s="178"/>
      <c r="K166" s="178"/>
      <c r="L166" s="178"/>
      <c r="M166" s="178"/>
      <c r="N166" s="178"/>
      <c r="O166" s="178"/>
      <c r="P166" s="214"/>
      <c r="Q166" s="214"/>
      <c r="R166" s="231" t="s">
        <v>215</v>
      </c>
      <c r="S166" s="212" t="s">
        <v>620</v>
      </c>
    </row>
    <row r="167" spans="1:19" ht="55.2" x14ac:dyDescent="0.3">
      <c r="A167" s="399" t="s">
        <v>287</v>
      </c>
      <c r="B167" s="231">
        <v>20</v>
      </c>
      <c r="C167" s="327" t="s">
        <v>216</v>
      </c>
      <c r="D167" s="238">
        <v>2020</v>
      </c>
      <c r="E167" s="238" t="s">
        <v>50</v>
      </c>
      <c r="F167" s="326">
        <f t="shared" si="25"/>
        <v>1</v>
      </c>
      <c r="G167" s="326">
        <v>0.8</v>
      </c>
      <c r="H167" s="178"/>
      <c r="I167" s="178"/>
      <c r="J167" s="178"/>
      <c r="K167" s="178"/>
      <c r="L167" s="234">
        <v>0.5</v>
      </c>
      <c r="M167" s="234">
        <v>0.3</v>
      </c>
      <c r="N167" s="178"/>
      <c r="O167" s="178"/>
      <c r="P167" s="214">
        <v>0.5</v>
      </c>
      <c r="Q167" s="214">
        <v>0.5</v>
      </c>
      <c r="R167" s="231" t="s">
        <v>217</v>
      </c>
      <c r="S167" s="218">
        <v>40</v>
      </c>
    </row>
    <row r="168" spans="1:19" ht="55.2" x14ac:dyDescent="0.3">
      <c r="A168" s="419"/>
      <c r="B168" s="231" t="s">
        <v>74</v>
      </c>
      <c r="C168" s="327" t="s">
        <v>218</v>
      </c>
      <c r="D168" s="238">
        <v>2020</v>
      </c>
      <c r="E168" s="238" t="s">
        <v>50</v>
      </c>
      <c r="F168" s="326">
        <f t="shared" si="25"/>
        <v>1</v>
      </c>
      <c r="G168" s="326">
        <v>0.9</v>
      </c>
      <c r="H168" s="178"/>
      <c r="I168" s="178"/>
      <c r="J168" s="178"/>
      <c r="K168" s="178"/>
      <c r="L168" s="234">
        <v>0.5</v>
      </c>
      <c r="M168" s="234">
        <v>0.9</v>
      </c>
      <c r="N168" s="178"/>
      <c r="O168" s="178"/>
      <c r="P168" s="214">
        <v>0.5</v>
      </c>
      <c r="Q168" s="214"/>
      <c r="R168" s="231" t="s">
        <v>219</v>
      </c>
      <c r="S168" s="218">
        <v>200</v>
      </c>
    </row>
    <row r="169" spans="1:19" ht="55.2" x14ac:dyDescent="0.3">
      <c r="A169" s="399" t="s">
        <v>462</v>
      </c>
      <c r="B169" s="238" t="s">
        <v>75</v>
      </c>
      <c r="C169" s="327" t="s">
        <v>220</v>
      </c>
      <c r="D169" s="238">
        <v>2020</v>
      </c>
      <c r="E169" s="238" t="s">
        <v>50</v>
      </c>
      <c r="F169" s="326">
        <f t="shared" si="25"/>
        <v>2</v>
      </c>
      <c r="G169" s="326">
        <f t="shared" si="25"/>
        <v>0</v>
      </c>
      <c r="H169" s="178"/>
      <c r="I169" s="178"/>
      <c r="J169" s="178"/>
      <c r="K169" s="178"/>
      <c r="L169" s="178">
        <v>1</v>
      </c>
      <c r="M169" s="178"/>
      <c r="N169" s="178"/>
      <c r="O169" s="178"/>
      <c r="P169" s="214">
        <v>1</v>
      </c>
      <c r="Q169" s="214"/>
      <c r="R169" s="231" t="s">
        <v>221</v>
      </c>
      <c r="S169" s="218"/>
    </row>
    <row r="170" spans="1:19" ht="73.8" customHeight="1" x14ac:dyDescent="0.3">
      <c r="A170" s="419"/>
      <c r="B170" s="231" t="s">
        <v>76</v>
      </c>
      <c r="C170" s="327" t="s">
        <v>222</v>
      </c>
      <c r="D170" s="238">
        <v>2020</v>
      </c>
      <c r="E170" s="238" t="s">
        <v>50</v>
      </c>
      <c r="F170" s="326">
        <f t="shared" si="25"/>
        <v>15</v>
      </c>
      <c r="G170" s="326">
        <f t="shared" si="25"/>
        <v>0</v>
      </c>
      <c r="H170" s="178"/>
      <c r="I170" s="178"/>
      <c r="J170" s="178"/>
      <c r="K170" s="178"/>
      <c r="L170" s="234">
        <v>15</v>
      </c>
      <c r="M170" s="234"/>
      <c r="N170" s="178"/>
      <c r="O170" s="178"/>
      <c r="P170" s="214"/>
      <c r="Q170" s="214"/>
      <c r="R170" s="231" t="s">
        <v>289</v>
      </c>
      <c r="S170" s="218"/>
    </row>
    <row r="171" spans="1:19" ht="48" customHeight="1" x14ac:dyDescent="0.3">
      <c r="A171" s="399" t="s">
        <v>288</v>
      </c>
      <c r="B171" s="231" t="s">
        <v>77</v>
      </c>
      <c r="C171" s="327" t="s">
        <v>223</v>
      </c>
      <c r="D171" s="238">
        <v>2020</v>
      </c>
      <c r="E171" s="238" t="s">
        <v>50</v>
      </c>
      <c r="F171" s="326">
        <f t="shared" si="25"/>
        <v>10</v>
      </c>
      <c r="G171" s="326">
        <v>6.6</v>
      </c>
      <c r="H171" s="178"/>
      <c r="I171" s="178"/>
      <c r="J171" s="178"/>
      <c r="K171" s="178"/>
      <c r="L171" s="214">
        <v>5</v>
      </c>
      <c r="M171" s="214">
        <v>1.6</v>
      </c>
      <c r="N171" s="178"/>
      <c r="O171" s="178"/>
      <c r="P171" s="214">
        <v>5</v>
      </c>
      <c r="Q171" s="214">
        <v>5</v>
      </c>
      <c r="R171" s="231" t="s">
        <v>195</v>
      </c>
      <c r="S171" s="300">
        <v>40</v>
      </c>
    </row>
    <row r="172" spans="1:19" ht="117" customHeight="1" x14ac:dyDescent="0.3">
      <c r="A172" s="400"/>
      <c r="B172" s="328" t="s">
        <v>78</v>
      </c>
      <c r="C172" s="327" t="s">
        <v>224</v>
      </c>
      <c r="D172" s="238">
        <v>2020</v>
      </c>
      <c r="E172" s="238" t="s">
        <v>50</v>
      </c>
      <c r="F172" s="326">
        <f t="shared" si="25"/>
        <v>0</v>
      </c>
      <c r="G172" s="326">
        <f t="shared" si="25"/>
        <v>0</v>
      </c>
      <c r="H172" s="178"/>
      <c r="I172" s="178"/>
      <c r="J172" s="178"/>
      <c r="K172" s="178"/>
      <c r="L172" s="214"/>
      <c r="M172" s="214"/>
      <c r="N172" s="178"/>
      <c r="O172" s="178"/>
      <c r="P172" s="214"/>
      <c r="Q172" s="214"/>
      <c r="R172" s="231" t="s">
        <v>621</v>
      </c>
      <c r="S172" s="68" t="s">
        <v>691</v>
      </c>
    </row>
    <row r="173" spans="1:19" ht="126.6" customHeight="1" x14ac:dyDescent="0.3">
      <c r="A173" s="419"/>
      <c r="B173" s="328">
        <v>13</v>
      </c>
      <c r="C173" s="327" t="s">
        <v>225</v>
      </c>
      <c r="D173" s="238">
        <v>2020</v>
      </c>
      <c r="E173" s="238" t="s">
        <v>50</v>
      </c>
      <c r="F173" s="326">
        <f t="shared" si="25"/>
        <v>0</v>
      </c>
      <c r="G173" s="326">
        <f t="shared" si="25"/>
        <v>0</v>
      </c>
      <c r="H173" s="178"/>
      <c r="I173" s="178"/>
      <c r="J173" s="178"/>
      <c r="K173" s="178"/>
      <c r="L173" s="214"/>
      <c r="M173" s="214"/>
      <c r="N173" s="178"/>
      <c r="O173" s="178"/>
      <c r="P173" s="214"/>
      <c r="Q173" s="214"/>
      <c r="R173" s="231" t="s">
        <v>117</v>
      </c>
      <c r="S173" s="218">
        <v>1</v>
      </c>
    </row>
    <row r="174" spans="1:19" ht="96.6" x14ac:dyDescent="0.3">
      <c r="A174" s="225" t="s">
        <v>45</v>
      </c>
      <c r="B174" s="225" t="s">
        <v>80</v>
      </c>
      <c r="C174" s="56" t="s">
        <v>226</v>
      </c>
      <c r="D174" s="238">
        <v>2020</v>
      </c>
      <c r="E174" s="238" t="s">
        <v>50</v>
      </c>
      <c r="F174" s="326">
        <f t="shared" si="25"/>
        <v>1</v>
      </c>
      <c r="G174" s="326">
        <f t="shared" si="25"/>
        <v>0</v>
      </c>
      <c r="H174" s="178"/>
      <c r="I174" s="178"/>
      <c r="J174" s="178"/>
      <c r="K174" s="178"/>
      <c r="L174" s="214">
        <v>0.5</v>
      </c>
      <c r="M174" s="214"/>
      <c r="N174" s="178"/>
      <c r="O174" s="178"/>
      <c r="P174" s="214">
        <v>0.5</v>
      </c>
      <c r="Q174" s="214"/>
      <c r="R174" s="312" t="s">
        <v>227</v>
      </c>
      <c r="S174" s="218">
        <v>100</v>
      </c>
    </row>
    <row r="175" spans="1:19" ht="69" x14ac:dyDescent="0.3">
      <c r="A175" s="215" t="s">
        <v>290</v>
      </c>
      <c r="B175" s="215" t="s">
        <v>81</v>
      </c>
      <c r="C175" s="56" t="s">
        <v>228</v>
      </c>
      <c r="D175" s="238">
        <v>2020</v>
      </c>
      <c r="E175" s="238" t="s">
        <v>50</v>
      </c>
      <c r="F175" s="326">
        <f t="shared" si="25"/>
        <v>17</v>
      </c>
      <c r="G175" s="326">
        <f t="shared" si="25"/>
        <v>0</v>
      </c>
      <c r="H175" s="178"/>
      <c r="I175" s="178"/>
      <c r="J175" s="178"/>
      <c r="K175" s="178"/>
      <c r="L175" s="214">
        <v>17</v>
      </c>
      <c r="M175" s="214"/>
      <c r="N175" s="178"/>
      <c r="O175" s="178"/>
      <c r="P175" s="178"/>
      <c r="Q175" s="178"/>
      <c r="R175" s="312" t="s">
        <v>229</v>
      </c>
      <c r="S175" s="330">
        <v>90</v>
      </c>
    </row>
    <row r="176" spans="1:19" ht="55.2" x14ac:dyDescent="0.3">
      <c r="A176" s="441" t="s">
        <v>291</v>
      </c>
      <c r="B176" s="331" t="s">
        <v>82</v>
      </c>
      <c r="C176" s="56" t="s">
        <v>230</v>
      </c>
      <c r="D176" s="238">
        <v>2020</v>
      </c>
      <c r="E176" s="238" t="s">
        <v>50</v>
      </c>
      <c r="F176" s="326">
        <f t="shared" si="25"/>
        <v>5</v>
      </c>
      <c r="G176" s="326">
        <v>8.4</v>
      </c>
      <c r="H176" s="178"/>
      <c r="I176" s="178"/>
      <c r="J176" s="178"/>
      <c r="K176" s="178"/>
      <c r="L176" s="214"/>
      <c r="M176" s="214">
        <v>6.4</v>
      </c>
      <c r="N176" s="178"/>
      <c r="O176" s="178"/>
      <c r="P176" s="178">
        <v>5</v>
      </c>
      <c r="Q176" s="178">
        <v>2</v>
      </c>
      <c r="R176" s="312" t="s">
        <v>117</v>
      </c>
      <c r="S176" s="329">
        <v>3</v>
      </c>
    </row>
    <row r="177" spans="1:20" ht="193.2" x14ac:dyDescent="0.3">
      <c r="A177" s="442"/>
      <c r="B177" s="331">
        <v>17</v>
      </c>
      <c r="C177" s="56" t="s">
        <v>231</v>
      </c>
      <c r="D177" s="238">
        <v>2020</v>
      </c>
      <c r="E177" s="238" t="s">
        <v>50</v>
      </c>
      <c r="F177" s="326">
        <f t="shared" si="25"/>
        <v>2</v>
      </c>
      <c r="G177" s="326">
        <f t="shared" si="25"/>
        <v>1</v>
      </c>
      <c r="H177" s="178"/>
      <c r="I177" s="178"/>
      <c r="J177" s="178"/>
      <c r="K177" s="178"/>
      <c r="L177" s="214">
        <v>0.5</v>
      </c>
      <c r="M177" s="214"/>
      <c r="N177" s="178"/>
      <c r="O177" s="178"/>
      <c r="P177" s="214">
        <v>1.5</v>
      </c>
      <c r="Q177" s="214">
        <v>1</v>
      </c>
      <c r="R177" s="312" t="s">
        <v>232</v>
      </c>
      <c r="S177" s="330">
        <v>50</v>
      </c>
    </row>
    <row r="178" spans="1:20" ht="73.8" customHeight="1" x14ac:dyDescent="0.3">
      <c r="A178" s="413"/>
      <c r="B178" s="331">
        <v>18</v>
      </c>
      <c r="C178" s="327" t="s">
        <v>233</v>
      </c>
      <c r="D178" s="238">
        <v>2020</v>
      </c>
      <c r="E178" s="238" t="s">
        <v>50</v>
      </c>
      <c r="F178" s="326">
        <f t="shared" si="25"/>
        <v>0</v>
      </c>
      <c r="G178" s="326">
        <f t="shared" si="25"/>
        <v>0</v>
      </c>
      <c r="H178" s="178"/>
      <c r="I178" s="178"/>
      <c r="J178" s="178"/>
      <c r="K178" s="178"/>
      <c r="L178" s="178"/>
      <c r="M178" s="178"/>
      <c r="N178" s="178"/>
      <c r="O178" s="178"/>
      <c r="P178" s="178"/>
      <c r="Q178" s="178"/>
      <c r="R178" s="231" t="s">
        <v>234</v>
      </c>
      <c r="S178" s="329"/>
    </row>
    <row r="179" spans="1:20" s="16" customFormat="1" ht="73.8" customHeight="1" x14ac:dyDescent="0.3">
      <c r="A179" s="413"/>
      <c r="B179" s="331">
        <v>19</v>
      </c>
      <c r="C179" s="327" t="s">
        <v>235</v>
      </c>
      <c r="D179" s="238">
        <v>2020</v>
      </c>
      <c r="E179" s="238" t="s">
        <v>50</v>
      </c>
      <c r="F179" s="326">
        <f t="shared" si="25"/>
        <v>0</v>
      </c>
      <c r="G179" s="326">
        <f t="shared" si="25"/>
        <v>0</v>
      </c>
      <c r="H179" s="178"/>
      <c r="I179" s="178"/>
      <c r="J179" s="178"/>
      <c r="K179" s="178"/>
      <c r="L179" s="178"/>
      <c r="M179" s="178"/>
      <c r="N179" s="178"/>
      <c r="O179" s="178"/>
      <c r="P179" s="178"/>
      <c r="Q179" s="178"/>
      <c r="R179" s="231" t="s">
        <v>236</v>
      </c>
      <c r="S179" s="218"/>
      <c r="T179" s="17"/>
    </row>
    <row r="180" spans="1:20" ht="67.2" customHeight="1" x14ac:dyDescent="0.3">
      <c r="A180" s="415"/>
      <c r="B180" s="331">
        <v>20</v>
      </c>
      <c r="C180" s="327" t="s">
        <v>563</v>
      </c>
      <c r="D180" s="238">
        <v>2020</v>
      </c>
      <c r="E180" s="238" t="s">
        <v>50</v>
      </c>
      <c r="F180" s="326">
        <f t="shared" si="25"/>
        <v>0</v>
      </c>
      <c r="G180" s="326">
        <f t="shared" si="25"/>
        <v>0</v>
      </c>
      <c r="H180" s="178"/>
      <c r="I180" s="178"/>
      <c r="J180" s="178"/>
      <c r="K180" s="178"/>
      <c r="L180" s="178"/>
      <c r="M180" s="178"/>
      <c r="N180" s="178"/>
      <c r="O180" s="178"/>
      <c r="P180" s="178"/>
      <c r="Q180" s="178"/>
      <c r="R180" s="231" t="s">
        <v>117</v>
      </c>
      <c r="S180" s="214"/>
    </row>
    <row r="181" spans="1:20" ht="69" x14ac:dyDescent="0.3">
      <c r="A181" s="333" t="s">
        <v>292</v>
      </c>
      <c r="B181" s="331">
        <v>21</v>
      </c>
      <c r="C181" s="332" t="s">
        <v>237</v>
      </c>
      <c r="D181" s="238">
        <v>2020</v>
      </c>
      <c r="E181" s="238" t="s">
        <v>50</v>
      </c>
      <c r="F181" s="326">
        <f t="shared" si="25"/>
        <v>2</v>
      </c>
      <c r="G181" s="326">
        <f t="shared" si="25"/>
        <v>0</v>
      </c>
      <c r="H181" s="178"/>
      <c r="I181" s="178"/>
      <c r="J181" s="178"/>
      <c r="K181" s="178"/>
      <c r="L181" s="214">
        <v>1</v>
      </c>
      <c r="M181" s="214"/>
      <c r="N181" s="178"/>
      <c r="O181" s="178"/>
      <c r="P181" s="214">
        <v>1</v>
      </c>
      <c r="Q181" s="214"/>
      <c r="R181" s="180" t="s">
        <v>622</v>
      </c>
      <c r="S181" s="329">
        <v>10</v>
      </c>
    </row>
    <row r="182" spans="1:20" ht="82.8" x14ac:dyDescent="0.3">
      <c r="A182" s="443"/>
      <c r="B182" s="331">
        <v>22</v>
      </c>
      <c r="C182" s="56" t="s">
        <v>238</v>
      </c>
      <c r="D182" s="238">
        <v>2020</v>
      </c>
      <c r="E182" s="238" t="s">
        <v>50</v>
      </c>
      <c r="F182" s="326">
        <f t="shared" si="25"/>
        <v>2</v>
      </c>
      <c r="G182" s="326">
        <f t="shared" si="25"/>
        <v>0</v>
      </c>
      <c r="H182" s="178"/>
      <c r="I182" s="178"/>
      <c r="J182" s="178"/>
      <c r="K182" s="178"/>
      <c r="L182" s="214">
        <v>1</v>
      </c>
      <c r="M182" s="214"/>
      <c r="N182" s="178"/>
      <c r="O182" s="178"/>
      <c r="P182" s="214">
        <v>1</v>
      </c>
      <c r="Q182" s="214"/>
      <c r="R182" s="312" t="s">
        <v>717</v>
      </c>
      <c r="S182" s="330">
        <v>50</v>
      </c>
    </row>
    <row r="183" spans="1:20" ht="126.6" customHeight="1" x14ac:dyDescent="0.3">
      <c r="A183" s="443"/>
      <c r="B183" s="331">
        <v>23</v>
      </c>
      <c r="C183" s="56" t="s">
        <v>239</v>
      </c>
      <c r="D183" s="238">
        <v>2020</v>
      </c>
      <c r="E183" s="238" t="s">
        <v>50</v>
      </c>
      <c r="F183" s="326">
        <f t="shared" si="25"/>
        <v>2</v>
      </c>
      <c r="G183" s="326">
        <f t="shared" si="25"/>
        <v>0</v>
      </c>
      <c r="H183" s="178"/>
      <c r="I183" s="178"/>
      <c r="J183" s="178"/>
      <c r="K183" s="178"/>
      <c r="L183" s="214">
        <v>1</v>
      </c>
      <c r="M183" s="214"/>
      <c r="N183" s="178"/>
      <c r="O183" s="178"/>
      <c r="P183" s="214">
        <v>1</v>
      </c>
      <c r="Q183" s="214"/>
      <c r="R183" s="312" t="s">
        <v>240</v>
      </c>
      <c r="S183" s="207">
        <v>400</v>
      </c>
    </row>
    <row r="184" spans="1:20" ht="96.6" x14ac:dyDescent="0.3">
      <c r="A184" s="215" t="s">
        <v>293</v>
      </c>
      <c r="B184" s="328">
        <v>24</v>
      </c>
      <c r="C184" s="327" t="s">
        <v>241</v>
      </c>
      <c r="D184" s="238">
        <v>2020</v>
      </c>
      <c r="E184" s="238" t="s">
        <v>50</v>
      </c>
      <c r="F184" s="326">
        <f t="shared" si="25"/>
        <v>1</v>
      </c>
      <c r="G184" s="326">
        <f t="shared" si="25"/>
        <v>0</v>
      </c>
      <c r="H184" s="178"/>
      <c r="I184" s="178"/>
      <c r="J184" s="178"/>
      <c r="K184" s="178"/>
      <c r="L184" s="214">
        <v>0.5</v>
      </c>
      <c r="M184" s="214"/>
      <c r="N184" s="178"/>
      <c r="O184" s="178"/>
      <c r="P184" s="214">
        <v>0.5</v>
      </c>
      <c r="Q184" s="214"/>
      <c r="R184" s="231" t="s">
        <v>117</v>
      </c>
      <c r="S184" s="329">
        <v>5</v>
      </c>
    </row>
    <row r="185" spans="1:20" s="16" customFormat="1" ht="55.2" x14ac:dyDescent="0.3">
      <c r="A185" s="47"/>
      <c r="B185" s="331">
        <v>25</v>
      </c>
      <c r="C185" s="327" t="s">
        <v>564</v>
      </c>
      <c r="D185" s="238">
        <v>2020</v>
      </c>
      <c r="E185" s="238" t="s">
        <v>50</v>
      </c>
      <c r="F185" s="326">
        <f t="shared" si="25"/>
        <v>3</v>
      </c>
      <c r="G185" s="326">
        <v>8.8000000000000007</v>
      </c>
      <c r="H185" s="178"/>
      <c r="I185" s="178"/>
      <c r="J185" s="178"/>
      <c r="K185" s="178"/>
      <c r="L185" s="214">
        <v>1</v>
      </c>
      <c r="M185" s="214">
        <v>3.8</v>
      </c>
      <c r="N185" s="178"/>
      <c r="O185" s="178"/>
      <c r="P185" s="214">
        <v>2</v>
      </c>
      <c r="Q185" s="214">
        <v>5</v>
      </c>
      <c r="R185" s="231" t="s">
        <v>565</v>
      </c>
      <c r="S185" s="329">
        <v>1</v>
      </c>
      <c r="T185" s="17"/>
    </row>
    <row r="186" spans="1:20" s="16" customFormat="1" ht="15.6" x14ac:dyDescent="0.3">
      <c r="A186" s="47"/>
      <c r="B186" s="47"/>
      <c r="C186" s="334" t="s">
        <v>6</v>
      </c>
      <c r="D186" s="334"/>
      <c r="E186" s="334"/>
      <c r="F186" s="335">
        <f>SUM(F161:F185)</f>
        <v>572</v>
      </c>
      <c r="G186" s="335">
        <f t="shared" ref="G186:Q186" si="26">SUM(G161:G185)</f>
        <v>28.5</v>
      </c>
      <c r="H186" s="336">
        <f t="shared" si="26"/>
        <v>0</v>
      </c>
      <c r="I186" s="336">
        <f t="shared" si="26"/>
        <v>0</v>
      </c>
      <c r="J186" s="336">
        <f t="shared" si="26"/>
        <v>0</v>
      </c>
      <c r="K186" s="336">
        <f t="shared" si="26"/>
        <v>0</v>
      </c>
      <c r="L186" s="336">
        <f t="shared" si="26"/>
        <v>295</v>
      </c>
      <c r="M186" s="336">
        <f t="shared" si="26"/>
        <v>13</v>
      </c>
      <c r="N186" s="336">
        <f t="shared" si="26"/>
        <v>0</v>
      </c>
      <c r="O186" s="336">
        <f t="shared" si="26"/>
        <v>0</v>
      </c>
      <c r="P186" s="336">
        <f t="shared" si="26"/>
        <v>277</v>
      </c>
      <c r="Q186" s="336">
        <f t="shared" si="26"/>
        <v>15.5</v>
      </c>
      <c r="R186" s="334"/>
      <c r="S186" s="334"/>
      <c r="T186" s="17"/>
    </row>
    <row r="187" spans="1:20" s="16" customFormat="1" x14ac:dyDescent="0.3">
      <c r="A187" s="383" t="s">
        <v>542</v>
      </c>
      <c r="B187" s="384"/>
      <c r="C187" s="384"/>
      <c r="D187" s="384"/>
      <c r="E187" s="384"/>
      <c r="F187" s="384"/>
      <c r="G187" s="384"/>
      <c r="H187" s="384"/>
      <c r="I187" s="384"/>
      <c r="J187" s="384"/>
      <c r="K187" s="384"/>
      <c r="L187" s="384"/>
      <c r="M187" s="384"/>
      <c r="N187" s="384"/>
      <c r="O187" s="384"/>
      <c r="P187" s="384"/>
      <c r="Q187" s="384"/>
      <c r="R187" s="384"/>
      <c r="S187" s="385"/>
      <c r="T187" s="17"/>
    </row>
    <row r="188" spans="1:20" s="16" customFormat="1" ht="69" x14ac:dyDescent="0.3">
      <c r="A188" s="399" t="s">
        <v>29</v>
      </c>
      <c r="B188" s="207">
        <v>1</v>
      </c>
      <c r="C188" s="56" t="s">
        <v>30</v>
      </c>
      <c r="D188" s="208">
        <v>2020</v>
      </c>
      <c r="E188" s="100" t="s">
        <v>31</v>
      </c>
      <c r="F188" s="209">
        <f t="shared" ref="F188:G194" si="27">SUM(H188,J188,L188,N188,P188)</f>
        <v>10</v>
      </c>
      <c r="G188" s="209">
        <f t="shared" si="27"/>
        <v>0</v>
      </c>
      <c r="H188" s="210"/>
      <c r="I188" s="210"/>
      <c r="J188" s="210"/>
      <c r="K188" s="210"/>
      <c r="L188" s="210">
        <v>7</v>
      </c>
      <c r="M188" s="210"/>
      <c r="N188" s="210"/>
      <c r="O188" s="210"/>
      <c r="P188" s="211">
        <v>3</v>
      </c>
      <c r="Q188" s="211"/>
      <c r="R188" s="100" t="s">
        <v>32</v>
      </c>
      <c r="S188" s="207"/>
      <c r="T188" s="17"/>
    </row>
    <row r="189" spans="1:20" s="16" customFormat="1" ht="89.4" customHeight="1" x14ac:dyDescent="0.3">
      <c r="A189" s="400"/>
      <c r="B189" s="207">
        <v>2</v>
      </c>
      <c r="C189" s="56" t="s">
        <v>33</v>
      </c>
      <c r="D189" s="208">
        <v>2020</v>
      </c>
      <c r="E189" s="100" t="s">
        <v>31</v>
      </c>
      <c r="F189" s="209">
        <f t="shared" si="27"/>
        <v>4</v>
      </c>
      <c r="G189" s="209">
        <f t="shared" si="27"/>
        <v>0</v>
      </c>
      <c r="H189" s="210"/>
      <c r="I189" s="210"/>
      <c r="J189" s="210"/>
      <c r="K189" s="210"/>
      <c r="L189" s="210">
        <v>4</v>
      </c>
      <c r="M189" s="210"/>
      <c r="N189" s="210"/>
      <c r="O189" s="210"/>
      <c r="P189" s="210"/>
      <c r="Q189" s="210"/>
      <c r="R189" s="100" t="s">
        <v>34</v>
      </c>
      <c r="S189" s="207"/>
      <c r="T189" s="17"/>
    </row>
    <row r="190" spans="1:20" s="16" customFormat="1" ht="144" customHeight="1" x14ac:dyDescent="0.3">
      <c r="A190" s="400"/>
      <c r="B190" s="207" t="s">
        <v>35</v>
      </c>
      <c r="C190" s="56" t="s">
        <v>36</v>
      </c>
      <c r="D190" s="100">
        <v>2020</v>
      </c>
      <c r="E190" s="100" t="s">
        <v>31</v>
      </c>
      <c r="F190" s="209">
        <v>400</v>
      </c>
      <c r="G190" s="209">
        <f t="shared" si="27"/>
        <v>282</v>
      </c>
      <c r="H190" s="210"/>
      <c r="I190" s="210"/>
      <c r="J190" s="210">
        <v>200</v>
      </c>
      <c r="K190" s="210">
        <v>141</v>
      </c>
      <c r="L190" s="211">
        <v>200</v>
      </c>
      <c r="M190" s="211">
        <v>141</v>
      </c>
      <c r="N190" s="210"/>
      <c r="O190" s="210"/>
      <c r="P190" s="211"/>
      <c r="Q190" s="211"/>
      <c r="R190" s="100" t="s">
        <v>524</v>
      </c>
      <c r="S190" s="100">
        <v>2</v>
      </c>
      <c r="T190" s="17"/>
    </row>
    <row r="191" spans="1:20" s="16" customFormat="1" ht="69" x14ac:dyDescent="0.3">
      <c r="A191" s="399" t="s">
        <v>37</v>
      </c>
      <c r="B191" s="207">
        <v>4</v>
      </c>
      <c r="C191" s="56" t="s">
        <v>38</v>
      </c>
      <c r="D191" s="208">
        <v>2020</v>
      </c>
      <c r="E191" s="100" t="s">
        <v>31</v>
      </c>
      <c r="F191" s="209">
        <f t="shared" si="27"/>
        <v>4</v>
      </c>
      <c r="G191" s="209">
        <f t="shared" si="27"/>
        <v>0</v>
      </c>
      <c r="H191" s="210"/>
      <c r="I191" s="210"/>
      <c r="J191" s="210"/>
      <c r="K191" s="210"/>
      <c r="L191" s="210">
        <v>4</v>
      </c>
      <c r="M191" s="210"/>
      <c r="N191" s="210"/>
      <c r="O191" s="210"/>
      <c r="P191" s="210"/>
      <c r="Q191" s="210"/>
      <c r="R191" s="100" t="s">
        <v>39</v>
      </c>
      <c r="S191" s="24"/>
      <c r="T191" s="17"/>
    </row>
    <row r="192" spans="1:20" s="16" customFormat="1" ht="55.2" x14ac:dyDescent="0.3">
      <c r="A192" s="419"/>
      <c r="B192" s="207">
        <v>5</v>
      </c>
      <c r="C192" s="56" t="s">
        <v>40</v>
      </c>
      <c r="D192" s="208">
        <v>2020</v>
      </c>
      <c r="E192" s="100" t="s">
        <v>31</v>
      </c>
      <c r="F192" s="209">
        <f t="shared" si="27"/>
        <v>8</v>
      </c>
      <c r="G192" s="209">
        <f t="shared" si="27"/>
        <v>0</v>
      </c>
      <c r="H192" s="210"/>
      <c r="I192" s="210"/>
      <c r="J192" s="210"/>
      <c r="K192" s="210"/>
      <c r="L192" s="210">
        <v>3</v>
      </c>
      <c r="M192" s="210"/>
      <c r="N192" s="210"/>
      <c r="O192" s="210"/>
      <c r="P192" s="210">
        <v>5</v>
      </c>
      <c r="Q192" s="210"/>
      <c r="R192" s="100" t="s">
        <v>41</v>
      </c>
      <c r="S192" s="29"/>
      <c r="T192" s="17"/>
    </row>
    <row r="193" spans="1:20" s="16" customFormat="1" ht="69" x14ac:dyDescent="0.3">
      <c r="A193" s="201" t="s">
        <v>42</v>
      </c>
      <c r="B193" s="207">
        <v>6</v>
      </c>
      <c r="C193" s="56" t="s">
        <v>43</v>
      </c>
      <c r="D193" s="208">
        <v>2020</v>
      </c>
      <c r="E193" s="100" t="s">
        <v>31</v>
      </c>
      <c r="F193" s="209">
        <f t="shared" si="27"/>
        <v>25</v>
      </c>
      <c r="G193" s="209">
        <f t="shared" si="27"/>
        <v>0</v>
      </c>
      <c r="H193" s="210"/>
      <c r="I193" s="210"/>
      <c r="J193" s="210"/>
      <c r="K193" s="210"/>
      <c r="L193" s="210">
        <v>25</v>
      </c>
      <c r="M193" s="210"/>
      <c r="N193" s="210"/>
      <c r="O193" s="210"/>
      <c r="P193" s="210"/>
      <c r="Q193" s="210"/>
      <c r="R193" s="100" t="s">
        <v>44</v>
      </c>
      <c r="S193" s="24"/>
      <c r="T193" s="17"/>
    </row>
    <row r="194" spans="1:20" ht="96.6" x14ac:dyDescent="0.3">
      <c r="A194" s="215" t="s">
        <v>45</v>
      </c>
      <c r="B194" s="212">
        <v>7</v>
      </c>
      <c r="C194" s="56" t="s">
        <v>46</v>
      </c>
      <c r="D194" s="208">
        <v>2020</v>
      </c>
      <c r="E194" s="100" t="s">
        <v>31</v>
      </c>
      <c r="F194" s="209">
        <f t="shared" si="27"/>
        <v>4</v>
      </c>
      <c r="G194" s="209">
        <f t="shared" si="27"/>
        <v>0</v>
      </c>
      <c r="H194" s="213"/>
      <c r="I194" s="213"/>
      <c r="J194" s="213"/>
      <c r="K194" s="213"/>
      <c r="L194" s="214">
        <v>3</v>
      </c>
      <c r="M194" s="214"/>
      <c r="N194" s="213"/>
      <c r="O194" s="213"/>
      <c r="P194" s="214">
        <v>1</v>
      </c>
      <c r="Q194" s="214"/>
      <c r="R194" s="212" t="s">
        <v>47</v>
      </c>
      <c r="S194" s="218">
        <v>8</v>
      </c>
    </row>
    <row r="195" spans="1:20" x14ac:dyDescent="0.25">
      <c r="A195" s="46"/>
      <c r="B195" s="42"/>
      <c r="C195" s="216" t="s">
        <v>6</v>
      </c>
      <c r="D195" s="3"/>
      <c r="E195" s="63"/>
      <c r="F195" s="217">
        <f t="shared" ref="F195:Q195" si="28">SUM(F188:F194)</f>
        <v>455</v>
      </c>
      <c r="G195" s="217">
        <f t="shared" si="28"/>
        <v>282</v>
      </c>
      <c r="H195" s="63">
        <f t="shared" si="28"/>
        <v>0</v>
      </c>
      <c r="I195" s="63">
        <f t="shared" si="28"/>
        <v>0</v>
      </c>
      <c r="J195" s="63">
        <f t="shared" si="28"/>
        <v>200</v>
      </c>
      <c r="K195" s="63">
        <f t="shared" si="28"/>
        <v>141</v>
      </c>
      <c r="L195" s="63">
        <f t="shared" si="28"/>
        <v>246</v>
      </c>
      <c r="M195" s="63">
        <f t="shared" si="28"/>
        <v>141</v>
      </c>
      <c r="N195" s="63">
        <f t="shared" si="28"/>
        <v>0</v>
      </c>
      <c r="O195" s="63">
        <f t="shared" si="28"/>
        <v>0</v>
      </c>
      <c r="P195" s="63">
        <f t="shared" si="28"/>
        <v>9</v>
      </c>
      <c r="Q195" s="63">
        <f t="shared" si="28"/>
        <v>0</v>
      </c>
      <c r="R195" s="63"/>
      <c r="S195" s="63"/>
    </row>
    <row r="196" spans="1:20" s="16" customFormat="1" x14ac:dyDescent="0.25">
      <c r="A196" s="407" t="s">
        <v>543</v>
      </c>
      <c r="B196" s="408"/>
      <c r="C196" s="408"/>
      <c r="D196" s="408"/>
      <c r="E196" s="408"/>
      <c r="F196" s="408"/>
      <c r="G196" s="408"/>
      <c r="H196" s="408"/>
      <c r="I196" s="408"/>
      <c r="J196" s="408"/>
      <c r="K196" s="408"/>
      <c r="L196" s="408"/>
      <c r="M196" s="408"/>
      <c r="N196" s="408"/>
      <c r="O196" s="408"/>
      <c r="P196" s="408"/>
      <c r="Q196" s="408"/>
      <c r="R196" s="408"/>
      <c r="S196" s="409"/>
      <c r="T196" s="17"/>
    </row>
    <row r="197" spans="1:20" s="16" customFormat="1" ht="69" customHeight="1" x14ac:dyDescent="0.3">
      <c r="A197" s="191" t="s">
        <v>345</v>
      </c>
      <c r="B197" s="100">
        <v>1</v>
      </c>
      <c r="C197" s="123" t="s">
        <v>346</v>
      </c>
      <c r="D197" s="100" t="s">
        <v>244</v>
      </c>
      <c r="E197" s="100" t="s">
        <v>50</v>
      </c>
      <c r="F197" s="189">
        <f t="shared" ref="F197:G244" si="29">SUM(H197,J197,L197,N197,P197)</f>
        <v>10</v>
      </c>
      <c r="G197" s="189">
        <f t="shared" si="29"/>
        <v>0</v>
      </c>
      <c r="H197" s="178"/>
      <c r="I197" s="178"/>
      <c r="J197" s="178"/>
      <c r="K197" s="178"/>
      <c r="L197" s="190">
        <v>10</v>
      </c>
      <c r="M197" s="190"/>
      <c r="N197" s="178"/>
      <c r="O197" s="178"/>
      <c r="P197" s="178"/>
      <c r="Q197" s="178"/>
      <c r="R197" s="100" t="s">
        <v>200</v>
      </c>
      <c r="S197" s="100">
        <v>1</v>
      </c>
      <c r="T197" s="17"/>
    </row>
    <row r="198" spans="1:20" s="16" customFormat="1" ht="46.8" x14ac:dyDescent="0.3">
      <c r="A198" s="454" t="s">
        <v>347</v>
      </c>
      <c r="B198" s="100">
        <v>2</v>
      </c>
      <c r="C198" s="123" t="s">
        <v>348</v>
      </c>
      <c r="D198" s="100" t="s">
        <v>244</v>
      </c>
      <c r="E198" s="100" t="s">
        <v>50</v>
      </c>
      <c r="F198" s="189">
        <f t="shared" si="29"/>
        <v>20</v>
      </c>
      <c r="G198" s="189">
        <f t="shared" si="29"/>
        <v>2.4</v>
      </c>
      <c r="H198" s="178"/>
      <c r="I198" s="178"/>
      <c r="J198" s="178"/>
      <c r="K198" s="178"/>
      <c r="L198" s="190">
        <v>20</v>
      </c>
      <c r="M198" s="190">
        <v>2.4</v>
      </c>
      <c r="N198" s="178"/>
      <c r="O198" s="178"/>
      <c r="P198" s="178"/>
      <c r="Q198" s="178"/>
      <c r="R198" s="100" t="s">
        <v>349</v>
      </c>
      <c r="S198" s="100">
        <v>9</v>
      </c>
      <c r="T198" s="17"/>
    </row>
    <row r="199" spans="1:20" s="16" customFormat="1" ht="84" customHeight="1" x14ac:dyDescent="0.3">
      <c r="A199" s="455"/>
      <c r="B199" s="100">
        <v>3</v>
      </c>
      <c r="C199" s="123" t="s">
        <v>350</v>
      </c>
      <c r="D199" s="100" t="s">
        <v>244</v>
      </c>
      <c r="E199" s="100" t="s">
        <v>50</v>
      </c>
      <c r="F199" s="189">
        <f t="shared" si="29"/>
        <v>40</v>
      </c>
      <c r="G199" s="189">
        <f t="shared" si="29"/>
        <v>6.3</v>
      </c>
      <c r="H199" s="178"/>
      <c r="I199" s="178"/>
      <c r="J199" s="178"/>
      <c r="K199" s="178"/>
      <c r="L199" s="190">
        <v>40</v>
      </c>
      <c r="M199" s="190">
        <v>6.3</v>
      </c>
      <c r="N199" s="178"/>
      <c r="O199" s="178"/>
      <c r="P199" s="178"/>
      <c r="Q199" s="178"/>
      <c r="R199" s="100" t="s">
        <v>349</v>
      </c>
      <c r="S199" s="100">
        <v>9</v>
      </c>
      <c r="T199" s="17"/>
    </row>
    <row r="200" spans="1:20" s="16" customFormat="1" ht="62.4" x14ac:dyDescent="0.3">
      <c r="A200" s="455"/>
      <c r="B200" s="100">
        <v>4</v>
      </c>
      <c r="C200" s="123" t="s">
        <v>351</v>
      </c>
      <c r="D200" s="100" t="s">
        <v>244</v>
      </c>
      <c r="E200" s="100" t="s">
        <v>50</v>
      </c>
      <c r="F200" s="189">
        <f t="shared" si="29"/>
        <v>25</v>
      </c>
      <c r="G200" s="189">
        <f t="shared" si="29"/>
        <v>0</v>
      </c>
      <c r="H200" s="178"/>
      <c r="I200" s="178"/>
      <c r="J200" s="178"/>
      <c r="K200" s="178"/>
      <c r="L200" s="190">
        <v>25</v>
      </c>
      <c r="M200" s="190"/>
      <c r="N200" s="178"/>
      <c r="O200" s="178"/>
      <c r="P200" s="178"/>
      <c r="Q200" s="178"/>
      <c r="R200" s="100" t="s">
        <v>352</v>
      </c>
      <c r="S200" s="100"/>
      <c r="T200" s="17"/>
    </row>
    <row r="201" spans="1:20" s="16" customFormat="1" ht="62.4" x14ac:dyDescent="0.3">
      <c r="A201" s="455"/>
      <c r="B201" s="100">
        <v>5</v>
      </c>
      <c r="C201" s="191" t="s">
        <v>353</v>
      </c>
      <c r="D201" s="100" t="s">
        <v>244</v>
      </c>
      <c r="E201" s="100" t="s">
        <v>50</v>
      </c>
      <c r="F201" s="189">
        <f t="shared" si="29"/>
        <v>20</v>
      </c>
      <c r="G201" s="189">
        <f t="shared" si="29"/>
        <v>9.8000000000000007</v>
      </c>
      <c r="H201" s="58"/>
      <c r="I201" s="58"/>
      <c r="J201" s="58"/>
      <c r="K201" s="58"/>
      <c r="L201" s="192">
        <v>20</v>
      </c>
      <c r="M201" s="192">
        <v>9.8000000000000007</v>
      </c>
      <c r="N201" s="100"/>
      <c r="O201" s="100"/>
      <c r="P201" s="100"/>
      <c r="Q201" s="100"/>
      <c r="R201" s="100" t="s">
        <v>352</v>
      </c>
      <c r="S201" s="100">
        <v>1194</v>
      </c>
      <c r="T201" s="17"/>
    </row>
    <row r="202" spans="1:20" s="16" customFormat="1" ht="46.8" x14ac:dyDescent="0.3">
      <c r="A202" s="456"/>
      <c r="B202" s="100">
        <v>6</v>
      </c>
      <c r="C202" s="191" t="s">
        <v>354</v>
      </c>
      <c r="D202" s="100" t="s">
        <v>244</v>
      </c>
      <c r="E202" s="100" t="s">
        <v>50</v>
      </c>
      <c r="F202" s="189">
        <f t="shared" si="29"/>
        <v>20</v>
      </c>
      <c r="G202" s="189">
        <f t="shared" si="29"/>
        <v>11.8</v>
      </c>
      <c r="H202" s="58"/>
      <c r="I202" s="58"/>
      <c r="J202" s="58"/>
      <c r="K202" s="58"/>
      <c r="L202" s="192">
        <v>20</v>
      </c>
      <c r="M202" s="192">
        <v>11.8</v>
      </c>
      <c r="N202" s="100"/>
      <c r="O202" s="100"/>
      <c r="P202" s="100"/>
      <c r="Q202" s="100"/>
      <c r="R202" s="100" t="s">
        <v>200</v>
      </c>
      <c r="S202" s="100">
        <v>5</v>
      </c>
      <c r="T202" s="17"/>
    </row>
    <row r="203" spans="1:20" s="16" customFormat="1" ht="27.6" x14ac:dyDescent="0.3">
      <c r="A203" s="454" t="s">
        <v>355</v>
      </c>
      <c r="B203" s="100">
        <v>7</v>
      </c>
      <c r="C203" s="123" t="s">
        <v>356</v>
      </c>
      <c r="D203" s="100" t="s">
        <v>244</v>
      </c>
      <c r="E203" s="100" t="s">
        <v>50</v>
      </c>
      <c r="F203" s="189">
        <f t="shared" si="29"/>
        <v>20</v>
      </c>
      <c r="G203" s="189">
        <f t="shared" si="29"/>
        <v>0</v>
      </c>
      <c r="H203" s="58"/>
      <c r="I203" s="58"/>
      <c r="J203" s="58"/>
      <c r="K203" s="58"/>
      <c r="L203" s="192">
        <v>20</v>
      </c>
      <c r="M203" s="192"/>
      <c r="N203" s="100"/>
      <c r="O203" s="100"/>
      <c r="P203" s="100"/>
      <c r="Q203" s="100"/>
      <c r="R203" s="100" t="s">
        <v>357</v>
      </c>
      <c r="S203" s="100">
        <v>4</v>
      </c>
      <c r="T203" s="17"/>
    </row>
    <row r="204" spans="1:20" s="16" customFormat="1" ht="27.6" x14ac:dyDescent="0.3">
      <c r="A204" s="455"/>
      <c r="B204" s="100">
        <v>8</v>
      </c>
      <c r="C204" s="123" t="s">
        <v>358</v>
      </c>
      <c r="D204" s="100" t="s">
        <v>244</v>
      </c>
      <c r="E204" s="100" t="s">
        <v>50</v>
      </c>
      <c r="F204" s="189">
        <f t="shared" si="29"/>
        <v>10</v>
      </c>
      <c r="G204" s="189">
        <f t="shared" si="29"/>
        <v>2</v>
      </c>
      <c r="H204" s="58"/>
      <c r="I204" s="58"/>
      <c r="J204" s="58"/>
      <c r="K204" s="58"/>
      <c r="L204" s="192">
        <v>10</v>
      </c>
      <c r="M204" s="192">
        <v>2</v>
      </c>
      <c r="N204" s="100"/>
      <c r="O204" s="100"/>
      <c r="P204" s="100"/>
      <c r="Q204" s="100"/>
      <c r="R204" s="100" t="s">
        <v>359</v>
      </c>
      <c r="S204" s="100">
        <v>120</v>
      </c>
      <c r="T204" s="17"/>
    </row>
    <row r="205" spans="1:20" s="16" customFormat="1" ht="18" customHeight="1" x14ac:dyDescent="0.3">
      <c r="A205" s="455"/>
      <c r="B205" s="100">
        <v>9</v>
      </c>
      <c r="C205" s="123" t="s">
        <v>360</v>
      </c>
      <c r="D205" s="100" t="s">
        <v>244</v>
      </c>
      <c r="E205" s="100" t="s">
        <v>50</v>
      </c>
      <c r="F205" s="189">
        <f t="shared" si="29"/>
        <v>20</v>
      </c>
      <c r="G205" s="189">
        <f t="shared" si="29"/>
        <v>0</v>
      </c>
      <c r="H205" s="58"/>
      <c r="I205" s="58"/>
      <c r="J205" s="58"/>
      <c r="K205" s="58"/>
      <c r="L205" s="192">
        <v>20</v>
      </c>
      <c r="M205" s="192"/>
      <c r="N205" s="100"/>
      <c r="O205" s="100"/>
      <c r="P205" s="100"/>
      <c r="Q205" s="100"/>
      <c r="R205" s="100" t="s">
        <v>195</v>
      </c>
      <c r="S205" s="100"/>
      <c r="T205" s="17"/>
    </row>
    <row r="206" spans="1:20" s="16" customFormat="1" ht="109.2" x14ac:dyDescent="0.3">
      <c r="A206" s="456"/>
      <c r="B206" s="100">
        <v>10</v>
      </c>
      <c r="C206" s="191" t="s">
        <v>361</v>
      </c>
      <c r="D206" s="100" t="s">
        <v>244</v>
      </c>
      <c r="E206" s="100" t="s">
        <v>50</v>
      </c>
      <c r="F206" s="189">
        <f t="shared" si="29"/>
        <v>9</v>
      </c>
      <c r="G206" s="189">
        <f t="shared" si="29"/>
        <v>1.8</v>
      </c>
      <c r="H206" s="58"/>
      <c r="I206" s="58"/>
      <c r="J206" s="58"/>
      <c r="K206" s="58"/>
      <c r="L206" s="192">
        <v>9</v>
      </c>
      <c r="M206" s="192">
        <v>1.8</v>
      </c>
      <c r="N206" s="100"/>
      <c r="O206" s="100"/>
      <c r="P206" s="100"/>
      <c r="Q206" s="100"/>
      <c r="R206" s="100" t="s">
        <v>362</v>
      </c>
      <c r="S206" s="100">
        <v>1</v>
      </c>
      <c r="T206" s="17"/>
    </row>
    <row r="207" spans="1:20" s="16" customFormat="1" ht="78" customHeight="1" x14ac:dyDescent="0.3">
      <c r="A207" s="361" t="s">
        <v>552</v>
      </c>
      <c r="B207" s="100">
        <v>11</v>
      </c>
      <c r="C207" s="123" t="s">
        <v>638</v>
      </c>
      <c r="D207" s="100">
        <v>2020</v>
      </c>
      <c r="E207" s="100" t="s">
        <v>50</v>
      </c>
      <c r="F207" s="189">
        <f t="shared" si="29"/>
        <v>3600</v>
      </c>
      <c r="G207" s="189">
        <f t="shared" si="29"/>
        <v>3600</v>
      </c>
      <c r="H207" s="58"/>
      <c r="I207" s="58"/>
      <c r="J207" s="58">
        <v>2800</v>
      </c>
      <c r="K207" s="58">
        <v>2800</v>
      </c>
      <c r="L207" s="192">
        <v>800</v>
      </c>
      <c r="M207" s="192">
        <v>800</v>
      </c>
      <c r="N207" s="100"/>
      <c r="O207" s="100"/>
      <c r="P207" s="100"/>
      <c r="Q207" s="100"/>
      <c r="R207" s="100" t="s">
        <v>639</v>
      </c>
      <c r="S207" s="100">
        <v>2</v>
      </c>
      <c r="T207" s="17"/>
    </row>
    <row r="208" spans="1:20" s="16" customFormat="1" ht="55.2" x14ac:dyDescent="0.3">
      <c r="A208" s="362"/>
      <c r="B208" s="100">
        <v>12</v>
      </c>
      <c r="C208" s="123" t="s">
        <v>363</v>
      </c>
      <c r="D208" s="100" t="s">
        <v>244</v>
      </c>
      <c r="E208" s="100" t="s">
        <v>50</v>
      </c>
      <c r="F208" s="189">
        <f t="shared" si="29"/>
        <v>100</v>
      </c>
      <c r="G208" s="189">
        <f t="shared" si="29"/>
        <v>4</v>
      </c>
      <c r="H208" s="58"/>
      <c r="I208" s="58"/>
      <c r="J208" s="58"/>
      <c r="K208" s="58"/>
      <c r="L208" s="192">
        <v>100</v>
      </c>
      <c r="M208" s="192">
        <v>4</v>
      </c>
      <c r="N208" s="100"/>
      <c r="O208" s="100"/>
      <c r="P208" s="100"/>
      <c r="Q208" s="100"/>
      <c r="R208" s="100" t="s">
        <v>623</v>
      </c>
      <c r="S208" s="100">
        <v>2</v>
      </c>
      <c r="T208" s="17"/>
    </row>
    <row r="209" spans="1:20" s="16" customFormat="1" ht="41.4" x14ac:dyDescent="0.3">
      <c r="A209" s="362"/>
      <c r="B209" s="100">
        <v>13</v>
      </c>
      <c r="C209" s="123" t="s">
        <v>364</v>
      </c>
      <c r="D209" s="100" t="s">
        <v>244</v>
      </c>
      <c r="E209" s="100" t="s">
        <v>50</v>
      </c>
      <c r="F209" s="189">
        <f t="shared" si="29"/>
        <v>10</v>
      </c>
      <c r="G209" s="189">
        <f t="shared" si="29"/>
        <v>8</v>
      </c>
      <c r="H209" s="58"/>
      <c r="I209" s="58"/>
      <c r="J209" s="58"/>
      <c r="K209" s="58"/>
      <c r="L209" s="192">
        <v>10</v>
      </c>
      <c r="M209" s="192">
        <v>8</v>
      </c>
      <c r="N209" s="100"/>
      <c r="O209" s="100"/>
      <c r="P209" s="100"/>
      <c r="Q209" s="100"/>
      <c r="R209" s="100" t="s">
        <v>491</v>
      </c>
      <c r="S209" s="100">
        <v>2</v>
      </c>
      <c r="T209" s="17"/>
    </row>
    <row r="210" spans="1:20" s="16" customFormat="1" ht="57.6" customHeight="1" x14ac:dyDescent="0.3">
      <c r="A210" s="362"/>
      <c r="B210" s="100">
        <v>14</v>
      </c>
      <c r="C210" s="123" t="s">
        <v>365</v>
      </c>
      <c r="D210" s="100" t="s">
        <v>244</v>
      </c>
      <c r="E210" s="100" t="s">
        <v>50</v>
      </c>
      <c r="F210" s="189">
        <f t="shared" si="29"/>
        <v>500</v>
      </c>
      <c r="G210" s="189">
        <f t="shared" si="29"/>
        <v>212.2</v>
      </c>
      <c r="H210" s="58"/>
      <c r="I210" s="58"/>
      <c r="J210" s="58"/>
      <c r="K210" s="58"/>
      <c r="L210" s="192">
        <v>500</v>
      </c>
      <c r="M210" s="192">
        <v>212.2</v>
      </c>
      <c r="N210" s="100"/>
      <c r="O210" s="100"/>
      <c r="P210" s="100"/>
      <c r="Q210" s="100"/>
      <c r="R210" s="100" t="s">
        <v>624</v>
      </c>
      <c r="S210" s="100">
        <v>2</v>
      </c>
      <c r="T210" s="17"/>
    </row>
    <row r="211" spans="1:20" s="16" customFormat="1" ht="93.6" x14ac:dyDescent="0.3">
      <c r="A211" s="362"/>
      <c r="B211" s="100">
        <v>15</v>
      </c>
      <c r="C211" s="191" t="s">
        <v>558</v>
      </c>
      <c r="D211" s="100" t="s">
        <v>244</v>
      </c>
      <c r="E211" s="100" t="s">
        <v>50</v>
      </c>
      <c r="F211" s="189">
        <f t="shared" si="29"/>
        <v>1305</v>
      </c>
      <c r="G211" s="189">
        <f t="shared" si="29"/>
        <v>947.7</v>
      </c>
      <c r="H211" s="58"/>
      <c r="I211" s="193"/>
      <c r="J211" s="58"/>
      <c r="K211" s="58"/>
      <c r="L211" s="58">
        <v>1305</v>
      </c>
      <c r="M211" s="58">
        <v>947.7</v>
      </c>
      <c r="N211" s="100"/>
      <c r="O211" s="100"/>
      <c r="P211" s="100"/>
      <c r="Q211" s="100"/>
      <c r="R211" s="100" t="s">
        <v>366</v>
      </c>
      <c r="S211" s="100">
        <v>289</v>
      </c>
      <c r="T211" s="17"/>
    </row>
    <row r="212" spans="1:20" s="16" customFormat="1" ht="31.2" x14ac:dyDescent="0.3">
      <c r="A212" s="362"/>
      <c r="B212" s="100">
        <v>16</v>
      </c>
      <c r="C212" s="191" t="s">
        <v>367</v>
      </c>
      <c r="D212" s="100" t="s">
        <v>244</v>
      </c>
      <c r="E212" s="100" t="s">
        <v>50</v>
      </c>
      <c r="F212" s="189">
        <f t="shared" si="29"/>
        <v>235</v>
      </c>
      <c r="G212" s="189">
        <f t="shared" si="29"/>
        <v>0</v>
      </c>
      <c r="H212" s="58"/>
      <c r="I212" s="58"/>
      <c r="J212" s="58"/>
      <c r="K212" s="58"/>
      <c r="L212" s="58">
        <v>235</v>
      </c>
      <c r="M212" s="58"/>
      <c r="N212" s="100"/>
      <c r="O212" s="100"/>
      <c r="P212" s="100"/>
      <c r="Q212" s="100"/>
      <c r="R212" s="100" t="s">
        <v>368</v>
      </c>
      <c r="S212" s="100"/>
      <c r="T212" s="17"/>
    </row>
    <row r="213" spans="1:20" s="16" customFormat="1" ht="31.2" x14ac:dyDescent="0.3">
      <c r="A213" s="362"/>
      <c r="B213" s="100">
        <v>17</v>
      </c>
      <c r="C213" s="191" t="s">
        <v>369</v>
      </c>
      <c r="D213" s="100" t="s">
        <v>244</v>
      </c>
      <c r="E213" s="100" t="s">
        <v>50</v>
      </c>
      <c r="F213" s="189">
        <f t="shared" si="29"/>
        <v>1700</v>
      </c>
      <c r="G213" s="189">
        <f t="shared" si="29"/>
        <v>635.5</v>
      </c>
      <c r="H213" s="58"/>
      <c r="I213" s="58"/>
      <c r="J213" s="58"/>
      <c r="K213" s="58"/>
      <c r="L213" s="58">
        <v>1700</v>
      </c>
      <c r="M213" s="58">
        <v>635.5</v>
      </c>
      <c r="N213" s="100"/>
      <c r="O213" s="100"/>
      <c r="P213" s="100"/>
      <c r="Q213" s="100"/>
      <c r="R213" s="100" t="s">
        <v>362</v>
      </c>
      <c r="S213" s="100">
        <v>212</v>
      </c>
      <c r="T213" s="17"/>
    </row>
    <row r="214" spans="1:20" s="16" customFormat="1" ht="46.8" x14ac:dyDescent="0.3">
      <c r="A214" s="362"/>
      <c r="B214" s="100">
        <v>18</v>
      </c>
      <c r="C214" s="191" t="s">
        <v>370</v>
      </c>
      <c r="D214" s="100" t="s">
        <v>244</v>
      </c>
      <c r="E214" s="100" t="s">
        <v>50</v>
      </c>
      <c r="F214" s="189">
        <f t="shared" si="29"/>
        <v>30</v>
      </c>
      <c r="G214" s="189">
        <f t="shared" si="29"/>
        <v>55.4</v>
      </c>
      <c r="H214" s="58"/>
      <c r="I214" s="58"/>
      <c r="J214" s="58"/>
      <c r="K214" s="58"/>
      <c r="L214" s="192">
        <v>30</v>
      </c>
      <c r="M214" s="192">
        <v>55.4</v>
      </c>
      <c r="N214" s="100"/>
      <c r="O214" s="100"/>
      <c r="P214" s="100"/>
      <c r="Q214" s="100"/>
      <c r="R214" s="100" t="s">
        <v>371</v>
      </c>
      <c r="S214" s="100">
        <v>635</v>
      </c>
      <c r="T214" s="17"/>
    </row>
    <row r="215" spans="1:20" s="16" customFormat="1" ht="31.2" x14ac:dyDescent="0.3">
      <c r="A215" s="362"/>
      <c r="B215" s="100">
        <v>19</v>
      </c>
      <c r="C215" s="191" t="s">
        <v>372</v>
      </c>
      <c r="D215" s="100" t="s">
        <v>244</v>
      </c>
      <c r="E215" s="100" t="s">
        <v>50</v>
      </c>
      <c r="F215" s="189">
        <f t="shared" si="29"/>
        <v>3</v>
      </c>
      <c r="G215" s="189">
        <v>4</v>
      </c>
      <c r="H215" s="58"/>
      <c r="I215" s="58"/>
      <c r="J215" s="58"/>
      <c r="K215" s="58"/>
      <c r="L215" s="192">
        <v>3</v>
      </c>
      <c r="M215" s="192">
        <v>4</v>
      </c>
      <c r="N215" s="100"/>
      <c r="O215" s="100"/>
      <c r="P215" s="100"/>
      <c r="Q215" s="100"/>
      <c r="R215" s="100" t="s">
        <v>362</v>
      </c>
      <c r="S215" s="100">
        <v>85</v>
      </c>
      <c r="T215" s="17"/>
    </row>
    <row r="216" spans="1:20" s="16" customFormat="1" ht="31.2" x14ac:dyDescent="0.3">
      <c r="A216" s="363"/>
      <c r="B216" s="100">
        <v>20</v>
      </c>
      <c r="C216" s="191" t="s">
        <v>373</v>
      </c>
      <c r="D216" s="100" t="s">
        <v>244</v>
      </c>
      <c r="E216" s="100" t="s">
        <v>50</v>
      </c>
      <c r="F216" s="189">
        <f t="shared" si="29"/>
        <v>3</v>
      </c>
      <c r="G216" s="194">
        <f t="shared" si="29"/>
        <v>4.6500000000000004</v>
      </c>
      <c r="H216" s="58"/>
      <c r="I216" s="58"/>
      <c r="J216" s="58"/>
      <c r="K216" s="58"/>
      <c r="L216" s="192">
        <v>3</v>
      </c>
      <c r="M216" s="94">
        <v>4.6500000000000004</v>
      </c>
      <c r="N216" s="100"/>
      <c r="O216" s="100"/>
      <c r="P216" s="100"/>
      <c r="Q216" s="100"/>
      <c r="R216" s="100" t="s">
        <v>362</v>
      </c>
      <c r="S216" s="100">
        <v>65</v>
      </c>
      <c r="T216" s="17"/>
    </row>
    <row r="217" spans="1:20" s="16" customFormat="1" ht="27.6" customHeight="1" x14ac:dyDescent="0.3">
      <c r="A217" s="361" t="s">
        <v>374</v>
      </c>
      <c r="B217" s="100">
        <v>21</v>
      </c>
      <c r="C217" s="141" t="s">
        <v>375</v>
      </c>
      <c r="D217" s="100" t="s">
        <v>244</v>
      </c>
      <c r="E217" s="100" t="s">
        <v>50</v>
      </c>
      <c r="F217" s="189">
        <f t="shared" si="29"/>
        <v>20</v>
      </c>
      <c r="G217" s="189">
        <f t="shared" si="29"/>
        <v>49.5</v>
      </c>
      <c r="H217" s="58"/>
      <c r="I217" s="58"/>
      <c r="J217" s="58"/>
      <c r="K217" s="58"/>
      <c r="L217" s="192">
        <v>20</v>
      </c>
      <c r="M217" s="192">
        <v>49.5</v>
      </c>
      <c r="N217" s="100"/>
      <c r="O217" s="100"/>
      <c r="P217" s="100"/>
      <c r="Q217" s="100"/>
      <c r="R217" s="100" t="s">
        <v>686</v>
      </c>
      <c r="S217" s="100">
        <v>189</v>
      </c>
      <c r="T217" s="17"/>
    </row>
    <row r="218" spans="1:20" s="16" customFormat="1" ht="31.2" x14ac:dyDescent="0.3">
      <c r="A218" s="362"/>
      <c r="B218" s="100">
        <v>22</v>
      </c>
      <c r="C218" s="141" t="s">
        <v>376</v>
      </c>
      <c r="D218" s="100" t="s">
        <v>244</v>
      </c>
      <c r="E218" s="100" t="s">
        <v>50</v>
      </c>
      <c r="F218" s="189">
        <f t="shared" si="29"/>
        <v>10</v>
      </c>
      <c r="G218" s="189">
        <f t="shared" si="29"/>
        <v>0</v>
      </c>
      <c r="H218" s="58"/>
      <c r="I218" s="58"/>
      <c r="J218" s="58"/>
      <c r="K218" s="58"/>
      <c r="L218" s="192">
        <v>10</v>
      </c>
      <c r="M218" s="192"/>
      <c r="N218" s="100"/>
      <c r="O218" s="100"/>
      <c r="P218" s="100"/>
      <c r="Q218" s="100"/>
      <c r="R218" s="100" t="s">
        <v>377</v>
      </c>
      <c r="S218" s="100"/>
      <c r="T218" s="17"/>
    </row>
    <row r="219" spans="1:20" s="16" customFormat="1" ht="67.2" customHeight="1" x14ac:dyDescent="0.3">
      <c r="A219" s="362"/>
      <c r="B219" s="100">
        <v>23</v>
      </c>
      <c r="C219" s="123" t="s">
        <v>378</v>
      </c>
      <c r="D219" s="100" t="s">
        <v>244</v>
      </c>
      <c r="E219" s="100" t="s">
        <v>50</v>
      </c>
      <c r="F219" s="189">
        <f t="shared" si="29"/>
        <v>28</v>
      </c>
      <c r="G219" s="189">
        <f t="shared" si="29"/>
        <v>19.5</v>
      </c>
      <c r="H219" s="58"/>
      <c r="I219" s="58"/>
      <c r="J219" s="58"/>
      <c r="K219" s="58"/>
      <c r="L219" s="192">
        <v>28</v>
      </c>
      <c r="M219" s="192">
        <v>19.5</v>
      </c>
      <c r="N219" s="100"/>
      <c r="O219" s="100"/>
      <c r="P219" s="100"/>
      <c r="Q219" s="100"/>
      <c r="R219" s="100" t="s">
        <v>687</v>
      </c>
      <c r="S219" s="100">
        <v>180</v>
      </c>
      <c r="T219" s="17"/>
    </row>
    <row r="220" spans="1:20" s="16" customFormat="1" ht="55.2" x14ac:dyDescent="0.3">
      <c r="A220" s="362"/>
      <c r="B220" s="100">
        <v>25</v>
      </c>
      <c r="C220" s="123" t="s">
        <v>379</v>
      </c>
      <c r="D220" s="100" t="s">
        <v>244</v>
      </c>
      <c r="E220" s="100" t="s">
        <v>50</v>
      </c>
      <c r="F220" s="189">
        <f t="shared" si="29"/>
        <v>20</v>
      </c>
      <c r="G220" s="189">
        <f t="shared" si="29"/>
        <v>25</v>
      </c>
      <c r="H220" s="58"/>
      <c r="I220" s="58"/>
      <c r="J220" s="58"/>
      <c r="K220" s="58"/>
      <c r="L220" s="192">
        <v>20</v>
      </c>
      <c r="M220" s="192">
        <v>25</v>
      </c>
      <c r="N220" s="100"/>
      <c r="O220" s="100"/>
      <c r="P220" s="100"/>
      <c r="Q220" s="100"/>
      <c r="R220" s="100" t="s">
        <v>688</v>
      </c>
      <c r="S220" s="100">
        <v>10</v>
      </c>
      <c r="T220" s="17"/>
    </row>
    <row r="221" spans="1:20" s="16" customFormat="1" ht="46.8" x14ac:dyDescent="0.3">
      <c r="A221" s="362"/>
      <c r="B221" s="100">
        <v>26</v>
      </c>
      <c r="C221" s="191" t="s">
        <v>380</v>
      </c>
      <c r="D221" s="100" t="s">
        <v>244</v>
      </c>
      <c r="E221" s="100" t="s">
        <v>50</v>
      </c>
      <c r="F221" s="189">
        <f t="shared" si="29"/>
        <v>1000</v>
      </c>
      <c r="G221" s="189">
        <f t="shared" si="29"/>
        <v>1019.3</v>
      </c>
      <c r="H221" s="58"/>
      <c r="I221" s="58"/>
      <c r="J221" s="58"/>
      <c r="K221" s="58"/>
      <c r="L221" s="192">
        <v>1000</v>
      </c>
      <c r="M221" s="192">
        <v>1019.3</v>
      </c>
      <c r="N221" s="100"/>
      <c r="O221" s="100"/>
      <c r="P221" s="100"/>
      <c r="Q221" s="100"/>
      <c r="R221" s="100" t="s">
        <v>200</v>
      </c>
      <c r="S221" s="100">
        <v>4</v>
      </c>
      <c r="T221" s="17"/>
    </row>
    <row r="222" spans="1:20" s="16" customFormat="1" ht="46.8" x14ac:dyDescent="0.3">
      <c r="A222" s="363"/>
      <c r="B222" s="100">
        <v>27</v>
      </c>
      <c r="C222" s="191" t="s">
        <v>381</v>
      </c>
      <c r="D222" s="100" t="s">
        <v>244</v>
      </c>
      <c r="E222" s="100" t="s">
        <v>50</v>
      </c>
      <c r="F222" s="189">
        <f t="shared" si="29"/>
        <v>20</v>
      </c>
      <c r="G222" s="194">
        <f t="shared" si="29"/>
        <v>23.5</v>
      </c>
      <c r="H222" s="58"/>
      <c r="I222" s="58"/>
      <c r="J222" s="58"/>
      <c r="K222" s="58"/>
      <c r="L222" s="192">
        <v>20</v>
      </c>
      <c r="M222" s="94">
        <v>23.5</v>
      </c>
      <c r="N222" s="100"/>
      <c r="O222" s="100"/>
      <c r="P222" s="100"/>
      <c r="Q222" s="100"/>
      <c r="R222" s="100" t="s">
        <v>86</v>
      </c>
      <c r="S222" s="100">
        <v>10</v>
      </c>
      <c r="T222" s="17"/>
    </row>
    <row r="223" spans="1:20" s="16" customFormat="1" ht="28.8" customHeight="1" x14ac:dyDescent="0.3">
      <c r="A223" s="364" t="s">
        <v>640</v>
      </c>
      <c r="B223" s="416">
        <v>28</v>
      </c>
      <c r="C223" s="191" t="s">
        <v>641</v>
      </c>
      <c r="D223" s="100" t="s">
        <v>244</v>
      </c>
      <c r="E223" s="100"/>
      <c r="F223" s="189">
        <f t="shared" si="29"/>
        <v>0</v>
      </c>
      <c r="G223" s="189">
        <f t="shared" si="29"/>
        <v>0</v>
      </c>
      <c r="H223" s="58"/>
      <c r="I223" s="58"/>
      <c r="J223" s="58"/>
      <c r="K223" s="58"/>
      <c r="L223" s="192"/>
      <c r="M223" s="192"/>
      <c r="N223" s="100"/>
      <c r="O223" s="100"/>
      <c r="P223" s="100"/>
      <c r="Q223" s="100"/>
      <c r="R223" s="100"/>
      <c r="S223" s="100"/>
      <c r="T223" s="17"/>
    </row>
    <row r="224" spans="1:20" s="16" customFormat="1" ht="83.4" customHeight="1" x14ac:dyDescent="0.3">
      <c r="A224" s="365"/>
      <c r="B224" s="417"/>
      <c r="C224" s="191" t="s">
        <v>642</v>
      </c>
      <c r="D224" s="100">
        <v>2020</v>
      </c>
      <c r="E224" s="100" t="s">
        <v>50</v>
      </c>
      <c r="F224" s="189">
        <f t="shared" si="29"/>
        <v>200</v>
      </c>
      <c r="G224" s="189">
        <f t="shared" si="29"/>
        <v>195.2</v>
      </c>
      <c r="H224" s="58"/>
      <c r="I224" s="58"/>
      <c r="J224" s="58"/>
      <c r="K224" s="58"/>
      <c r="L224" s="192">
        <v>200</v>
      </c>
      <c r="M224" s="192">
        <v>195.2</v>
      </c>
      <c r="N224" s="100"/>
      <c r="O224" s="100"/>
      <c r="P224" s="100"/>
      <c r="Q224" s="100"/>
      <c r="R224" s="100" t="s">
        <v>200</v>
      </c>
      <c r="S224" s="100">
        <v>1</v>
      </c>
      <c r="T224" s="17"/>
    </row>
    <row r="225" spans="1:20" s="16" customFormat="1" ht="83.4" customHeight="1" x14ac:dyDescent="0.3">
      <c r="A225" s="365"/>
      <c r="B225" s="417"/>
      <c r="C225" s="191" t="s">
        <v>643</v>
      </c>
      <c r="D225" s="100">
        <v>2020</v>
      </c>
      <c r="E225" s="100" t="s">
        <v>50</v>
      </c>
      <c r="F225" s="189">
        <f t="shared" ref="F225" si="30">SUM(H225,J225,L225,N225,P225)</f>
        <v>1000</v>
      </c>
      <c r="G225" s="189">
        <f t="shared" ref="G225" si="31">SUM(I225,K225,M225,O225,Q225)</f>
        <v>627.4</v>
      </c>
      <c r="H225" s="58"/>
      <c r="I225" s="58"/>
      <c r="J225" s="58"/>
      <c r="K225" s="58"/>
      <c r="L225" s="192">
        <v>1000</v>
      </c>
      <c r="M225" s="192">
        <v>627.4</v>
      </c>
      <c r="N225" s="100"/>
      <c r="O225" s="100"/>
      <c r="P225" s="100"/>
      <c r="Q225" s="100"/>
      <c r="R225" s="100" t="s">
        <v>200</v>
      </c>
      <c r="S225" s="100">
        <v>1</v>
      </c>
      <c r="T225" s="17"/>
    </row>
    <row r="226" spans="1:20" s="16" customFormat="1" ht="194.4" customHeight="1" x14ac:dyDescent="0.3">
      <c r="A226" s="365"/>
      <c r="B226" s="435"/>
      <c r="C226" s="191" t="s">
        <v>689</v>
      </c>
      <c r="D226" s="100">
        <v>2020</v>
      </c>
      <c r="E226" s="100" t="s">
        <v>50</v>
      </c>
      <c r="F226" s="189">
        <f t="shared" si="29"/>
        <v>77</v>
      </c>
      <c r="G226" s="189">
        <f t="shared" si="29"/>
        <v>76.5</v>
      </c>
      <c r="H226" s="58"/>
      <c r="I226" s="58"/>
      <c r="J226" s="58"/>
      <c r="K226" s="58"/>
      <c r="L226" s="192">
        <v>77</v>
      </c>
      <c r="M226" s="192">
        <v>76.5</v>
      </c>
      <c r="N226" s="100"/>
      <c r="O226" s="100"/>
      <c r="P226" s="100"/>
      <c r="Q226" s="100"/>
      <c r="R226" s="100" t="s">
        <v>671</v>
      </c>
      <c r="S226" s="100">
        <v>1</v>
      </c>
      <c r="T226" s="17"/>
    </row>
    <row r="227" spans="1:20" s="16" customFormat="1" ht="71.400000000000006" customHeight="1" x14ac:dyDescent="0.3">
      <c r="A227" s="365"/>
      <c r="B227" s="100">
        <v>29</v>
      </c>
      <c r="C227" s="191" t="s">
        <v>382</v>
      </c>
      <c r="D227" s="100" t="s">
        <v>244</v>
      </c>
      <c r="E227" s="100" t="s">
        <v>50</v>
      </c>
      <c r="F227" s="189">
        <f t="shared" si="29"/>
        <v>150</v>
      </c>
      <c r="G227" s="189">
        <f t="shared" si="29"/>
        <v>0</v>
      </c>
      <c r="H227" s="58"/>
      <c r="I227" s="58"/>
      <c r="J227" s="58"/>
      <c r="K227" s="58"/>
      <c r="L227" s="192">
        <v>150</v>
      </c>
      <c r="M227" s="192"/>
      <c r="N227" s="100"/>
      <c r="O227" s="100"/>
      <c r="P227" s="100"/>
      <c r="Q227" s="100"/>
      <c r="R227" s="100" t="s">
        <v>200</v>
      </c>
      <c r="S227" s="100"/>
      <c r="T227" s="17"/>
    </row>
    <row r="228" spans="1:20" s="16" customFormat="1" ht="46.8" x14ac:dyDescent="0.3">
      <c r="A228" s="365"/>
      <c r="B228" s="100">
        <v>30</v>
      </c>
      <c r="C228" s="195" t="s">
        <v>383</v>
      </c>
      <c r="D228" s="100" t="s">
        <v>244</v>
      </c>
      <c r="E228" s="100" t="s">
        <v>50</v>
      </c>
      <c r="F228" s="189">
        <f t="shared" si="29"/>
        <v>50</v>
      </c>
      <c r="G228" s="189">
        <f t="shared" si="29"/>
        <v>172.89999999999998</v>
      </c>
      <c r="H228" s="178"/>
      <c r="I228" s="178"/>
      <c r="J228" s="178"/>
      <c r="K228" s="178">
        <v>95.8</v>
      </c>
      <c r="L228" s="190">
        <v>50</v>
      </c>
      <c r="M228" s="190">
        <v>77.099999999999994</v>
      </c>
      <c r="N228" s="100"/>
      <c r="O228" s="100"/>
      <c r="P228" s="100"/>
      <c r="Q228" s="100"/>
      <c r="R228" s="100" t="s">
        <v>200</v>
      </c>
      <c r="S228" s="100">
        <v>12</v>
      </c>
      <c r="T228" s="17"/>
    </row>
    <row r="229" spans="1:20" s="16" customFormat="1" ht="31.2" x14ac:dyDescent="0.3">
      <c r="A229" s="365"/>
      <c r="B229" s="100">
        <v>31</v>
      </c>
      <c r="C229" s="191" t="s">
        <v>384</v>
      </c>
      <c r="D229" s="56" t="s">
        <v>244</v>
      </c>
      <c r="E229" s="56" t="s">
        <v>50</v>
      </c>
      <c r="F229" s="189">
        <f t="shared" si="29"/>
        <v>20</v>
      </c>
      <c r="G229" s="189">
        <f t="shared" si="29"/>
        <v>0</v>
      </c>
      <c r="H229" s="196"/>
      <c r="I229" s="196"/>
      <c r="J229" s="196"/>
      <c r="K229" s="196"/>
      <c r="L229" s="190">
        <v>20</v>
      </c>
      <c r="M229" s="190"/>
      <c r="N229" s="56"/>
      <c r="O229" s="56"/>
      <c r="P229" s="56"/>
      <c r="Q229" s="56"/>
      <c r="R229" s="56" t="s">
        <v>385</v>
      </c>
      <c r="S229" s="56"/>
      <c r="T229" s="17"/>
    </row>
    <row r="230" spans="1:20" s="16" customFormat="1" ht="55.2" x14ac:dyDescent="0.3">
      <c r="A230" s="365"/>
      <c r="B230" s="100">
        <v>32</v>
      </c>
      <c r="C230" s="191" t="s">
        <v>672</v>
      </c>
      <c r="D230" s="56" t="s">
        <v>244</v>
      </c>
      <c r="E230" s="56" t="s">
        <v>673</v>
      </c>
      <c r="F230" s="189">
        <f t="shared" si="29"/>
        <v>200</v>
      </c>
      <c r="G230" s="189">
        <f t="shared" si="29"/>
        <v>160</v>
      </c>
      <c r="H230" s="196">
        <v>0</v>
      </c>
      <c r="I230" s="196"/>
      <c r="J230" s="196">
        <v>0</v>
      </c>
      <c r="K230" s="196"/>
      <c r="L230" s="190">
        <v>200</v>
      </c>
      <c r="M230" s="190">
        <v>160</v>
      </c>
      <c r="N230" s="56"/>
      <c r="O230" s="56"/>
      <c r="P230" s="56"/>
      <c r="Q230" s="56"/>
      <c r="R230" s="56" t="s">
        <v>386</v>
      </c>
      <c r="S230" s="56">
        <v>1</v>
      </c>
      <c r="T230" s="17"/>
    </row>
    <row r="231" spans="1:20" s="16" customFormat="1" ht="31.2" x14ac:dyDescent="0.3">
      <c r="A231" s="365"/>
      <c r="B231" s="100">
        <v>33</v>
      </c>
      <c r="C231" s="191" t="s">
        <v>387</v>
      </c>
      <c r="D231" s="56" t="s">
        <v>244</v>
      </c>
      <c r="E231" s="56" t="s">
        <v>50</v>
      </c>
      <c r="F231" s="189">
        <f t="shared" si="29"/>
        <v>15</v>
      </c>
      <c r="G231" s="189">
        <f t="shared" si="29"/>
        <v>0</v>
      </c>
      <c r="H231" s="196"/>
      <c r="I231" s="196"/>
      <c r="J231" s="196"/>
      <c r="K231" s="196"/>
      <c r="L231" s="190">
        <v>15</v>
      </c>
      <c r="M231" s="190"/>
      <c r="N231" s="56"/>
      <c r="O231" s="56"/>
      <c r="P231" s="56"/>
      <c r="Q231" s="56"/>
      <c r="R231" s="56" t="s">
        <v>388</v>
      </c>
      <c r="S231" s="56"/>
      <c r="T231" s="17"/>
    </row>
    <row r="232" spans="1:20" s="16" customFormat="1" ht="124.2" customHeight="1" x14ac:dyDescent="0.3">
      <c r="A232" s="366"/>
      <c r="B232" s="100">
        <v>35</v>
      </c>
      <c r="C232" s="191" t="s">
        <v>693</v>
      </c>
      <c r="D232" s="100" t="s">
        <v>244</v>
      </c>
      <c r="E232" s="100" t="s">
        <v>50</v>
      </c>
      <c r="F232" s="189">
        <f t="shared" si="29"/>
        <v>440</v>
      </c>
      <c r="G232" s="197">
        <f t="shared" si="29"/>
        <v>342.8</v>
      </c>
      <c r="H232" s="178">
        <v>440</v>
      </c>
      <c r="I232" s="198">
        <v>342.8</v>
      </c>
      <c r="J232" s="178"/>
      <c r="K232" s="178"/>
      <c r="L232" s="178"/>
      <c r="M232" s="178"/>
      <c r="N232" s="100"/>
      <c r="O232" s="100"/>
      <c r="P232" s="100"/>
      <c r="Q232" s="100"/>
      <c r="R232" s="100" t="s">
        <v>389</v>
      </c>
      <c r="S232" s="100">
        <v>5</v>
      </c>
      <c r="T232" s="18"/>
    </row>
    <row r="233" spans="1:20" s="16" customFormat="1" ht="63.6" customHeight="1" x14ac:dyDescent="0.3">
      <c r="A233" s="423" t="s">
        <v>650</v>
      </c>
      <c r="B233" s="100">
        <v>36</v>
      </c>
      <c r="C233" s="191" t="s">
        <v>390</v>
      </c>
      <c r="D233" s="100">
        <v>2020</v>
      </c>
      <c r="E233" s="100" t="s">
        <v>674</v>
      </c>
      <c r="F233" s="189">
        <f t="shared" si="29"/>
        <v>460.4</v>
      </c>
      <c r="G233" s="189">
        <f t="shared" si="29"/>
        <v>452.69999999999993</v>
      </c>
      <c r="H233" s="178">
        <v>156</v>
      </c>
      <c r="I233" s="178">
        <v>145.9</v>
      </c>
      <c r="J233" s="178">
        <v>273.39999999999998</v>
      </c>
      <c r="K233" s="178">
        <v>273.39999999999998</v>
      </c>
      <c r="L233" s="190">
        <v>31</v>
      </c>
      <c r="M233" s="190">
        <v>33.4</v>
      </c>
      <c r="N233" s="100"/>
      <c r="O233" s="100"/>
      <c r="P233" s="100"/>
      <c r="Q233" s="100"/>
      <c r="R233" s="100" t="s">
        <v>200</v>
      </c>
      <c r="S233" s="100">
        <v>5</v>
      </c>
      <c r="T233" s="18"/>
    </row>
    <row r="234" spans="1:20" s="16" customFormat="1" ht="150.6" customHeight="1" x14ac:dyDescent="0.3">
      <c r="A234" s="424"/>
      <c r="B234" s="100">
        <v>37</v>
      </c>
      <c r="C234" s="191" t="s">
        <v>694</v>
      </c>
      <c r="D234" s="100" t="s">
        <v>244</v>
      </c>
      <c r="E234" s="100" t="s">
        <v>50</v>
      </c>
      <c r="F234" s="189">
        <f t="shared" si="29"/>
        <v>650</v>
      </c>
      <c r="G234" s="189">
        <f t="shared" si="29"/>
        <v>585.20000000000005</v>
      </c>
      <c r="H234" s="178">
        <v>607</v>
      </c>
      <c r="I234" s="178">
        <v>585.20000000000005</v>
      </c>
      <c r="J234" s="178"/>
      <c r="K234" s="178"/>
      <c r="L234" s="190">
        <v>43</v>
      </c>
      <c r="M234" s="190"/>
      <c r="N234" s="100"/>
      <c r="O234" s="100"/>
      <c r="P234" s="100"/>
      <c r="Q234" s="100"/>
      <c r="R234" s="100" t="s">
        <v>695</v>
      </c>
      <c r="S234" s="100">
        <v>1</v>
      </c>
      <c r="T234" s="18"/>
    </row>
    <row r="235" spans="1:20" s="16" customFormat="1" ht="46.8" x14ac:dyDescent="0.3">
      <c r="A235" s="424"/>
      <c r="B235" s="100">
        <v>38</v>
      </c>
      <c r="C235" s="191" t="s">
        <v>391</v>
      </c>
      <c r="D235" s="100" t="s">
        <v>244</v>
      </c>
      <c r="E235" s="100" t="s">
        <v>50</v>
      </c>
      <c r="F235" s="189">
        <f t="shared" si="29"/>
        <v>50</v>
      </c>
      <c r="G235" s="189">
        <f t="shared" si="29"/>
        <v>0</v>
      </c>
      <c r="H235" s="178"/>
      <c r="I235" s="178"/>
      <c r="J235" s="178"/>
      <c r="K235" s="178"/>
      <c r="L235" s="190">
        <v>50</v>
      </c>
      <c r="M235" s="190"/>
      <c r="N235" s="100"/>
      <c r="O235" s="100"/>
      <c r="P235" s="100"/>
      <c r="Q235" s="100"/>
      <c r="R235" s="100" t="s">
        <v>392</v>
      </c>
      <c r="S235" s="100"/>
      <c r="T235" s="18"/>
    </row>
    <row r="236" spans="1:20" ht="31.2" x14ac:dyDescent="0.3">
      <c r="A236" s="425"/>
      <c r="B236" s="100">
        <v>39</v>
      </c>
      <c r="C236" s="191" t="s">
        <v>393</v>
      </c>
      <c r="D236" s="100" t="s">
        <v>244</v>
      </c>
      <c r="E236" s="100" t="s">
        <v>50</v>
      </c>
      <c r="F236" s="189">
        <f t="shared" si="29"/>
        <v>50</v>
      </c>
      <c r="G236" s="189">
        <f t="shared" si="29"/>
        <v>19.8</v>
      </c>
      <c r="H236" s="178"/>
      <c r="I236" s="178"/>
      <c r="J236" s="178"/>
      <c r="K236" s="178"/>
      <c r="L236" s="190">
        <v>50</v>
      </c>
      <c r="M236" s="190">
        <v>19.8</v>
      </c>
      <c r="N236" s="100"/>
      <c r="O236" s="100"/>
      <c r="P236" s="100"/>
      <c r="Q236" s="100"/>
      <c r="R236" s="100" t="s">
        <v>394</v>
      </c>
      <c r="S236" s="100">
        <v>2</v>
      </c>
    </row>
    <row r="237" spans="1:20" s="16" customFormat="1" ht="58.8" customHeight="1" x14ac:dyDescent="0.3">
      <c r="A237" s="452" t="s">
        <v>395</v>
      </c>
      <c r="B237" s="100">
        <v>40</v>
      </c>
      <c r="C237" s="123" t="s">
        <v>396</v>
      </c>
      <c r="D237" s="100" t="s">
        <v>244</v>
      </c>
      <c r="E237" s="100" t="s">
        <v>50</v>
      </c>
      <c r="F237" s="189">
        <f t="shared" si="29"/>
        <v>30</v>
      </c>
      <c r="G237" s="189">
        <f t="shared" si="29"/>
        <v>9.6999999999999993</v>
      </c>
      <c r="H237" s="178"/>
      <c r="I237" s="178"/>
      <c r="J237" s="178"/>
      <c r="K237" s="178"/>
      <c r="L237" s="190">
        <v>30</v>
      </c>
      <c r="M237" s="190">
        <v>9.6999999999999993</v>
      </c>
      <c r="N237" s="100"/>
      <c r="O237" s="100"/>
      <c r="P237" s="100"/>
      <c r="Q237" s="100"/>
      <c r="R237" s="100" t="s">
        <v>494</v>
      </c>
      <c r="S237" s="100">
        <v>10</v>
      </c>
      <c r="T237" s="17"/>
    </row>
    <row r="238" spans="1:20" s="16" customFormat="1" ht="58.8" customHeight="1" x14ac:dyDescent="0.3">
      <c r="A238" s="453"/>
      <c r="B238" s="100" t="s">
        <v>492</v>
      </c>
      <c r="C238" s="123" t="s">
        <v>493</v>
      </c>
      <c r="D238" s="100" t="s">
        <v>244</v>
      </c>
      <c r="E238" s="100" t="s">
        <v>50</v>
      </c>
      <c r="F238" s="189">
        <f t="shared" si="29"/>
        <v>30</v>
      </c>
      <c r="G238" s="189">
        <f t="shared" si="29"/>
        <v>0</v>
      </c>
      <c r="H238" s="178"/>
      <c r="I238" s="178"/>
      <c r="J238" s="178"/>
      <c r="K238" s="178"/>
      <c r="L238" s="190">
        <v>30</v>
      </c>
      <c r="M238" s="190"/>
      <c r="N238" s="100"/>
      <c r="O238" s="100"/>
      <c r="P238" s="100"/>
      <c r="Q238" s="100"/>
      <c r="R238" s="100" t="s">
        <v>494</v>
      </c>
      <c r="S238" s="100"/>
      <c r="T238" s="17"/>
    </row>
    <row r="239" spans="1:20" s="16" customFormat="1" ht="33.6" customHeight="1" x14ac:dyDescent="0.3">
      <c r="A239" s="413"/>
      <c r="B239" s="100">
        <v>42</v>
      </c>
      <c r="C239" s="195" t="s">
        <v>397</v>
      </c>
      <c r="D239" s="100" t="s">
        <v>244</v>
      </c>
      <c r="E239" s="100" t="s">
        <v>50</v>
      </c>
      <c r="F239" s="189">
        <f t="shared" si="29"/>
        <v>10</v>
      </c>
      <c r="G239" s="189">
        <f t="shared" si="29"/>
        <v>0</v>
      </c>
      <c r="H239" s="178"/>
      <c r="I239" s="178"/>
      <c r="J239" s="178"/>
      <c r="K239" s="178"/>
      <c r="L239" s="190">
        <v>10</v>
      </c>
      <c r="M239" s="190"/>
      <c r="N239" s="100"/>
      <c r="O239" s="100"/>
      <c r="P239" s="100"/>
      <c r="Q239" s="100"/>
      <c r="R239" s="100" t="s">
        <v>398</v>
      </c>
      <c r="S239" s="100"/>
      <c r="T239" s="17"/>
    </row>
    <row r="240" spans="1:20" s="16" customFormat="1" ht="62.4" x14ac:dyDescent="0.3">
      <c r="A240" s="413"/>
      <c r="B240" s="100">
        <v>43</v>
      </c>
      <c r="C240" s="195" t="s">
        <v>399</v>
      </c>
      <c r="D240" s="100" t="s">
        <v>244</v>
      </c>
      <c r="E240" s="100" t="s">
        <v>50</v>
      </c>
      <c r="F240" s="189">
        <f t="shared" si="29"/>
        <v>10</v>
      </c>
      <c r="G240" s="189">
        <f t="shared" si="29"/>
        <v>0</v>
      </c>
      <c r="H240" s="178"/>
      <c r="I240" s="178"/>
      <c r="J240" s="178"/>
      <c r="K240" s="178"/>
      <c r="L240" s="190">
        <v>10</v>
      </c>
      <c r="M240" s="190"/>
      <c r="N240" s="100"/>
      <c r="O240" s="100"/>
      <c r="P240" s="100"/>
      <c r="Q240" s="100"/>
      <c r="R240" s="100" t="s">
        <v>400</v>
      </c>
      <c r="S240" s="100"/>
      <c r="T240" s="17"/>
    </row>
    <row r="241" spans="1:20" s="16" customFormat="1" ht="74.400000000000006" customHeight="1" x14ac:dyDescent="0.3">
      <c r="A241" s="413"/>
      <c r="B241" s="100">
        <v>44</v>
      </c>
      <c r="C241" s="123" t="s">
        <v>401</v>
      </c>
      <c r="D241" s="100" t="s">
        <v>244</v>
      </c>
      <c r="E241" s="100" t="s">
        <v>50</v>
      </c>
      <c r="F241" s="189">
        <f t="shared" si="29"/>
        <v>5</v>
      </c>
      <c r="G241" s="189">
        <f t="shared" si="29"/>
        <v>0</v>
      </c>
      <c r="H241" s="178"/>
      <c r="I241" s="178"/>
      <c r="J241" s="178"/>
      <c r="K241" s="178"/>
      <c r="L241" s="190">
        <v>5</v>
      </c>
      <c r="M241" s="190"/>
      <c r="N241" s="100"/>
      <c r="O241" s="100"/>
      <c r="P241" s="100"/>
      <c r="Q241" s="100"/>
      <c r="R241" s="100" t="s">
        <v>402</v>
      </c>
      <c r="S241" s="100"/>
      <c r="T241" s="17"/>
    </row>
    <row r="242" spans="1:20" s="16" customFormat="1" ht="62.4" x14ac:dyDescent="0.3">
      <c r="A242" s="415"/>
      <c r="B242" s="100">
        <v>44</v>
      </c>
      <c r="C242" s="195" t="s">
        <v>403</v>
      </c>
      <c r="D242" s="100" t="s">
        <v>244</v>
      </c>
      <c r="E242" s="100" t="s">
        <v>50</v>
      </c>
      <c r="F242" s="189">
        <f t="shared" si="29"/>
        <v>10</v>
      </c>
      <c r="G242" s="189">
        <f t="shared" si="29"/>
        <v>0</v>
      </c>
      <c r="H242" s="178"/>
      <c r="I242" s="178"/>
      <c r="J242" s="178"/>
      <c r="K242" s="178"/>
      <c r="L242" s="190">
        <v>10</v>
      </c>
      <c r="M242" s="190"/>
      <c r="N242" s="100"/>
      <c r="O242" s="100"/>
      <c r="P242" s="100"/>
      <c r="Q242" s="100"/>
      <c r="R242" s="100" t="s">
        <v>404</v>
      </c>
      <c r="S242" s="100"/>
      <c r="T242" s="17"/>
    </row>
    <row r="243" spans="1:20" s="16" customFormat="1" ht="45.6" customHeight="1" x14ac:dyDescent="0.3">
      <c r="A243" s="457" t="s">
        <v>405</v>
      </c>
      <c r="B243" s="100">
        <v>45</v>
      </c>
      <c r="C243" s="123" t="s">
        <v>406</v>
      </c>
      <c r="D243" s="100" t="s">
        <v>244</v>
      </c>
      <c r="E243" s="100" t="s">
        <v>50</v>
      </c>
      <c r="F243" s="189">
        <f t="shared" si="29"/>
        <v>35</v>
      </c>
      <c r="G243" s="189">
        <f t="shared" si="29"/>
        <v>73</v>
      </c>
      <c r="H243" s="178"/>
      <c r="I243" s="178"/>
      <c r="J243" s="178"/>
      <c r="K243" s="178"/>
      <c r="L243" s="190">
        <v>35</v>
      </c>
      <c r="M243" s="190"/>
      <c r="N243" s="100"/>
      <c r="O243" s="100"/>
      <c r="P243" s="100"/>
      <c r="Q243" s="65">
        <v>73</v>
      </c>
      <c r="R243" s="100" t="s">
        <v>703</v>
      </c>
      <c r="S243" s="100">
        <v>1</v>
      </c>
      <c r="T243" s="17"/>
    </row>
    <row r="244" spans="1:20" ht="49.8" customHeight="1" x14ac:dyDescent="0.3">
      <c r="A244" s="458"/>
      <c r="B244" s="100">
        <v>46</v>
      </c>
      <c r="C244" s="123" t="s">
        <v>644</v>
      </c>
      <c r="D244" s="100" t="s">
        <v>244</v>
      </c>
      <c r="E244" s="100" t="s">
        <v>50</v>
      </c>
      <c r="F244" s="189">
        <f t="shared" si="29"/>
        <v>20</v>
      </c>
      <c r="G244" s="189">
        <f t="shared" si="29"/>
        <v>0</v>
      </c>
      <c r="H244" s="178"/>
      <c r="I244" s="178"/>
      <c r="J244" s="178"/>
      <c r="K244" s="178"/>
      <c r="L244" s="190">
        <v>20</v>
      </c>
      <c r="M244" s="190"/>
      <c r="N244" s="100"/>
      <c r="O244" s="100"/>
      <c r="P244" s="100"/>
      <c r="Q244" s="100"/>
      <c r="R244" s="100" t="s">
        <v>407</v>
      </c>
      <c r="S244" s="100"/>
    </row>
    <row r="245" spans="1:20" s="16" customFormat="1" ht="118.8" customHeight="1" x14ac:dyDescent="0.3">
      <c r="A245" s="459"/>
      <c r="B245" s="100">
        <v>47</v>
      </c>
      <c r="C245" s="123" t="s">
        <v>645</v>
      </c>
      <c r="D245" s="100">
        <v>2020</v>
      </c>
      <c r="E245" s="100" t="s">
        <v>50</v>
      </c>
      <c r="F245" s="189">
        <f t="shared" ref="F245" si="32">SUM(H245,J245,L245,N245,P245)</f>
        <v>8.1999999999999993</v>
      </c>
      <c r="G245" s="189">
        <f t="shared" ref="G245:G246" si="33">SUM(I245,K245,M245,O245,Q245)</f>
        <v>6</v>
      </c>
      <c r="H245" s="178"/>
      <c r="I245" s="178"/>
      <c r="J245" s="178">
        <v>6.2</v>
      </c>
      <c r="K245" s="178">
        <v>6</v>
      </c>
      <c r="L245" s="190">
        <v>2</v>
      </c>
      <c r="M245" s="190"/>
      <c r="N245" s="100"/>
      <c r="O245" s="100"/>
      <c r="P245" s="100"/>
      <c r="Q245" s="100"/>
      <c r="R245" s="100" t="s">
        <v>704</v>
      </c>
      <c r="S245" s="100">
        <v>1</v>
      </c>
      <c r="T245" s="17"/>
    </row>
    <row r="246" spans="1:20" s="16" customFormat="1" ht="101.4" customHeight="1" x14ac:dyDescent="0.3">
      <c r="A246" s="199" t="s">
        <v>647</v>
      </c>
      <c r="B246" s="100">
        <v>48</v>
      </c>
      <c r="C246" s="123" t="s">
        <v>648</v>
      </c>
      <c r="D246" s="100">
        <v>2020</v>
      </c>
      <c r="E246" s="100" t="s">
        <v>50</v>
      </c>
      <c r="F246" s="189">
        <v>170</v>
      </c>
      <c r="G246" s="189">
        <f t="shared" si="33"/>
        <v>169.3</v>
      </c>
      <c r="H246" s="178"/>
      <c r="I246" s="178"/>
      <c r="J246" s="178">
        <v>153</v>
      </c>
      <c r="K246" s="178">
        <v>152.30000000000001</v>
      </c>
      <c r="L246" s="190">
        <v>17</v>
      </c>
      <c r="M246" s="190">
        <v>17</v>
      </c>
      <c r="N246" s="100"/>
      <c r="O246" s="100"/>
      <c r="P246" s="100"/>
      <c r="Q246" s="100"/>
      <c r="R246" s="100" t="s">
        <v>690</v>
      </c>
      <c r="S246" s="100">
        <v>1</v>
      </c>
      <c r="T246" s="17"/>
    </row>
    <row r="247" spans="1:20" x14ac:dyDescent="0.3">
      <c r="A247" s="101"/>
      <c r="B247" s="100"/>
      <c r="C247" s="56" t="s">
        <v>6</v>
      </c>
      <c r="D247" s="100"/>
      <c r="E247" s="58"/>
      <c r="F247" s="74">
        <f t="shared" ref="F247:Q247" si="34">SUM(F197:F246)</f>
        <v>12468.6</v>
      </c>
      <c r="G247" s="74">
        <f t="shared" si="34"/>
        <v>9532.8499999999985</v>
      </c>
      <c r="H247" s="61">
        <f t="shared" si="34"/>
        <v>1203</v>
      </c>
      <c r="I247" s="202">
        <f t="shared" si="34"/>
        <v>1073.9000000000001</v>
      </c>
      <c r="J247" s="202">
        <f t="shared" si="34"/>
        <v>3232.6</v>
      </c>
      <c r="K247" s="202">
        <f t="shared" si="34"/>
        <v>3327.5000000000005</v>
      </c>
      <c r="L247" s="202">
        <f t="shared" si="34"/>
        <v>8033</v>
      </c>
      <c r="M247" s="202">
        <f t="shared" si="34"/>
        <v>5058.45</v>
      </c>
      <c r="N247" s="61">
        <f t="shared" si="34"/>
        <v>0</v>
      </c>
      <c r="O247" s="61">
        <f t="shared" si="34"/>
        <v>0</v>
      </c>
      <c r="P247" s="61">
        <f t="shared" si="34"/>
        <v>0</v>
      </c>
      <c r="Q247" s="61">
        <f t="shared" si="34"/>
        <v>73</v>
      </c>
      <c r="R247" s="56"/>
      <c r="S247" s="100"/>
    </row>
    <row r="248" spans="1:20" x14ac:dyDescent="0.3">
      <c r="A248" s="45"/>
      <c r="B248" s="105"/>
      <c r="C248" s="48"/>
      <c r="D248" s="105"/>
      <c r="E248" s="49"/>
      <c r="F248" s="50"/>
      <c r="G248" s="50"/>
      <c r="H248" s="51"/>
      <c r="I248" s="51"/>
      <c r="J248" s="51"/>
      <c r="K248" s="51"/>
      <c r="L248" s="51"/>
      <c r="M248" s="51"/>
      <c r="N248" s="51"/>
      <c r="O248" s="51"/>
      <c r="P248" s="51"/>
      <c r="Q248" s="51"/>
      <c r="R248" s="48"/>
      <c r="S248" s="52"/>
    </row>
    <row r="249" spans="1:20" x14ac:dyDescent="0.3">
      <c r="A249" s="389" t="s">
        <v>544</v>
      </c>
      <c r="B249" s="390"/>
      <c r="C249" s="390"/>
      <c r="D249" s="390"/>
      <c r="E249" s="390"/>
      <c r="F249" s="390"/>
      <c r="G249" s="390"/>
      <c r="H249" s="390"/>
      <c r="I249" s="390"/>
      <c r="J249" s="390"/>
      <c r="K249" s="390"/>
      <c r="L249" s="390"/>
      <c r="M249" s="390"/>
      <c r="N249" s="390"/>
      <c r="O249" s="390"/>
      <c r="P249" s="390"/>
      <c r="Q249" s="390"/>
      <c r="R249" s="390"/>
      <c r="S249" s="391"/>
    </row>
    <row r="250" spans="1:20" s="16" customFormat="1" ht="96.6" x14ac:dyDescent="0.3">
      <c r="A250" s="423" t="s">
        <v>649</v>
      </c>
      <c r="B250" s="219" t="s">
        <v>17</v>
      </c>
      <c r="C250" s="56" t="s">
        <v>574</v>
      </c>
      <c r="D250" s="219">
        <v>2020</v>
      </c>
      <c r="E250" s="56" t="s">
        <v>584</v>
      </c>
      <c r="F250" s="62">
        <v>3112.3</v>
      </c>
      <c r="G250" s="57">
        <v>2812.3</v>
      </c>
      <c r="H250" s="65">
        <v>2612.4</v>
      </c>
      <c r="I250" s="219">
        <v>2612.4</v>
      </c>
      <c r="J250" s="3"/>
      <c r="K250" s="3"/>
      <c r="L250" s="65">
        <v>499.9</v>
      </c>
      <c r="M250" s="219">
        <v>199.9</v>
      </c>
      <c r="N250" s="3"/>
      <c r="O250" s="3"/>
      <c r="P250" s="3"/>
      <c r="Q250" s="3"/>
      <c r="R250" s="219" t="s">
        <v>585</v>
      </c>
      <c r="S250" s="219">
        <v>13600</v>
      </c>
      <c r="T250" s="17"/>
    </row>
    <row r="251" spans="1:20" s="16" customFormat="1" ht="110.4" x14ac:dyDescent="0.3">
      <c r="A251" s="455"/>
      <c r="B251" s="219">
        <v>2</v>
      </c>
      <c r="C251" s="56" t="s">
        <v>575</v>
      </c>
      <c r="D251" s="219">
        <v>2020</v>
      </c>
      <c r="E251" s="56" t="s">
        <v>581</v>
      </c>
      <c r="F251" s="62">
        <v>775</v>
      </c>
      <c r="G251" s="62">
        <v>417.2</v>
      </c>
      <c r="H251" s="3"/>
      <c r="I251" s="3"/>
      <c r="J251" s="3"/>
      <c r="K251" s="3"/>
      <c r="L251" s="65">
        <v>775</v>
      </c>
      <c r="M251" s="65">
        <v>417.2</v>
      </c>
      <c r="N251" s="3"/>
      <c r="O251" s="3"/>
      <c r="P251" s="3"/>
      <c r="Q251" s="3"/>
      <c r="R251" s="219" t="s">
        <v>586</v>
      </c>
      <c r="S251" s="219">
        <v>5</v>
      </c>
      <c r="T251" s="17"/>
    </row>
    <row r="252" spans="1:20" s="16" customFormat="1" ht="69" x14ac:dyDescent="0.3">
      <c r="A252" s="455"/>
      <c r="B252" s="219">
        <v>3</v>
      </c>
      <c r="C252" s="56" t="s">
        <v>576</v>
      </c>
      <c r="D252" s="219">
        <v>2020</v>
      </c>
      <c r="E252" s="56" t="s">
        <v>581</v>
      </c>
      <c r="F252" s="62">
        <v>125</v>
      </c>
      <c r="G252" s="62">
        <v>120.8</v>
      </c>
      <c r="H252" s="219"/>
      <c r="I252" s="219"/>
      <c r="J252" s="219"/>
      <c r="K252" s="219"/>
      <c r="L252" s="65">
        <v>125</v>
      </c>
      <c r="M252" s="65">
        <v>120.8</v>
      </c>
      <c r="N252" s="219"/>
      <c r="O252" s="219"/>
      <c r="P252" s="219"/>
      <c r="Q252" s="219"/>
      <c r="R252" s="219" t="s">
        <v>587</v>
      </c>
      <c r="S252" s="219" t="s">
        <v>707</v>
      </c>
      <c r="T252" s="17"/>
    </row>
    <row r="253" spans="1:20" s="16" customFormat="1" ht="55.2" x14ac:dyDescent="0.3">
      <c r="A253" s="455"/>
      <c r="B253" s="219">
        <v>4</v>
      </c>
      <c r="C253" s="56" t="s">
        <v>577</v>
      </c>
      <c r="D253" s="219">
        <v>2020</v>
      </c>
      <c r="E253" s="219" t="s">
        <v>581</v>
      </c>
      <c r="F253" s="62">
        <v>6.4</v>
      </c>
      <c r="G253" s="62">
        <v>0.6</v>
      </c>
      <c r="H253" s="219"/>
      <c r="I253" s="219"/>
      <c r="J253" s="219"/>
      <c r="K253" s="219"/>
      <c r="L253" s="65">
        <v>6.4</v>
      </c>
      <c r="M253" s="65">
        <v>0.6</v>
      </c>
      <c r="N253" s="219"/>
      <c r="O253" s="219"/>
      <c r="P253" s="219"/>
      <c r="Q253" s="219"/>
      <c r="R253" s="219" t="s">
        <v>588</v>
      </c>
      <c r="S253" s="219">
        <v>10532</v>
      </c>
      <c r="T253" s="17"/>
    </row>
    <row r="254" spans="1:20" s="16" customFormat="1" ht="55.8" customHeight="1" x14ac:dyDescent="0.3">
      <c r="A254" s="455"/>
      <c r="B254" s="219">
        <v>5</v>
      </c>
      <c r="C254" s="56" t="s">
        <v>578</v>
      </c>
      <c r="D254" s="219">
        <v>2020</v>
      </c>
      <c r="E254" s="56" t="s">
        <v>581</v>
      </c>
      <c r="F254" s="62">
        <v>424</v>
      </c>
      <c r="G254" s="62">
        <v>391.28300000000002</v>
      </c>
      <c r="H254" s="65"/>
      <c r="I254" s="65"/>
      <c r="J254" s="65">
        <v>252.3</v>
      </c>
      <c r="K254" s="65">
        <v>252.3</v>
      </c>
      <c r="L254" s="85">
        <v>171.7</v>
      </c>
      <c r="M254" s="219">
        <v>138.983</v>
      </c>
      <c r="N254" s="219"/>
      <c r="O254" s="219"/>
      <c r="P254" s="219"/>
      <c r="Q254" s="219"/>
      <c r="R254" s="219" t="s">
        <v>589</v>
      </c>
      <c r="S254" s="219" t="s">
        <v>708</v>
      </c>
      <c r="T254" s="17"/>
    </row>
    <row r="255" spans="1:20" s="16" customFormat="1" ht="114" customHeight="1" x14ac:dyDescent="0.3">
      <c r="A255" s="456"/>
      <c r="B255" s="219">
        <v>6</v>
      </c>
      <c r="C255" s="56" t="s">
        <v>678</v>
      </c>
      <c r="D255" s="219">
        <v>2020</v>
      </c>
      <c r="E255" s="56" t="s">
        <v>582</v>
      </c>
      <c r="F255" s="62">
        <f>SUM(H255,J255,L255,N255,P255)</f>
        <v>649.4</v>
      </c>
      <c r="G255" s="57">
        <v>648.4</v>
      </c>
      <c r="H255" s="219"/>
      <c r="I255" s="219"/>
      <c r="J255" s="219"/>
      <c r="K255" s="63"/>
      <c r="L255" s="65">
        <v>649.4</v>
      </c>
      <c r="M255" s="219">
        <v>648.4</v>
      </c>
      <c r="N255" s="219"/>
      <c r="O255" s="219"/>
      <c r="P255" s="219"/>
      <c r="Q255" s="219"/>
      <c r="R255" s="219" t="s">
        <v>590</v>
      </c>
      <c r="S255" s="219" t="s">
        <v>659</v>
      </c>
      <c r="T255" s="17"/>
    </row>
    <row r="256" spans="1:20" s="16" customFormat="1" ht="151.19999999999999" customHeight="1" x14ac:dyDescent="0.3">
      <c r="A256" s="56" t="s">
        <v>580</v>
      </c>
      <c r="B256" s="219">
        <v>7</v>
      </c>
      <c r="C256" s="56" t="s">
        <v>579</v>
      </c>
      <c r="D256" s="219">
        <v>2020</v>
      </c>
      <c r="E256" s="56" t="s">
        <v>583</v>
      </c>
      <c r="F256" s="62">
        <v>400</v>
      </c>
      <c r="G256" s="57">
        <v>256.10000000000002</v>
      </c>
      <c r="H256" s="76"/>
      <c r="I256" s="3"/>
      <c r="J256" s="3"/>
      <c r="K256" s="64"/>
      <c r="L256" s="65">
        <v>400</v>
      </c>
      <c r="M256" s="219">
        <v>256.10000000000002</v>
      </c>
      <c r="N256" s="3"/>
      <c r="O256" s="3"/>
      <c r="P256" s="3"/>
      <c r="Q256" s="3"/>
      <c r="R256" s="219" t="s">
        <v>591</v>
      </c>
      <c r="S256" s="219">
        <v>13455</v>
      </c>
      <c r="T256" s="17"/>
    </row>
    <row r="257" spans="1:20" s="16" customFormat="1" ht="103.2" customHeight="1" x14ac:dyDescent="0.3">
      <c r="A257" s="56" t="s">
        <v>675</v>
      </c>
      <c r="B257" s="219">
        <v>8</v>
      </c>
      <c r="C257" s="56" t="s">
        <v>676</v>
      </c>
      <c r="D257" s="219">
        <v>2020</v>
      </c>
      <c r="E257" s="56" t="s">
        <v>50</v>
      </c>
      <c r="F257" s="62">
        <f>SUM(H257,J257,L257,N257,P257)</f>
        <v>256</v>
      </c>
      <c r="G257" s="62">
        <v>256</v>
      </c>
      <c r="H257" s="76"/>
      <c r="I257" s="3"/>
      <c r="J257" s="3"/>
      <c r="K257" s="64"/>
      <c r="L257" s="65">
        <v>256</v>
      </c>
      <c r="M257" s="65">
        <v>256</v>
      </c>
      <c r="N257" s="3"/>
      <c r="O257" s="3"/>
      <c r="P257" s="3"/>
      <c r="Q257" s="3"/>
      <c r="R257" s="219" t="s">
        <v>200</v>
      </c>
      <c r="S257" s="219">
        <v>1</v>
      </c>
      <c r="T257" s="17"/>
    </row>
    <row r="258" spans="1:20" s="16" customFormat="1" x14ac:dyDescent="0.3">
      <c r="A258" s="3"/>
      <c r="B258" s="3"/>
      <c r="C258" s="3" t="s">
        <v>6</v>
      </c>
      <c r="D258" s="3"/>
      <c r="E258" s="3"/>
      <c r="F258" s="62">
        <f>SUM(F250:F257)</f>
        <v>5748.1</v>
      </c>
      <c r="G258" s="62">
        <f>SUM(G250:G257)</f>
        <v>4902.683</v>
      </c>
      <c r="H258" s="62">
        <f t="shared" ref="H258:Q258" si="35">SUM(H250:H257)</f>
        <v>2612.4</v>
      </c>
      <c r="I258" s="62">
        <f t="shared" si="35"/>
        <v>2612.4</v>
      </c>
      <c r="J258" s="62">
        <f t="shared" si="35"/>
        <v>252.3</v>
      </c>
      <c r="K258" s="62">
        <f t="shared" si="35"/>
        <v>252.3</v>
      </c>
      <c r="L258" s="62">
        <f t="shared" si="35"/>
        <v>2883.4</v>
      </c>
      <c r="M258" s="62">
        <f t="shared" si="35"/>
        <v>2037.9829999999997</v>
      </c>
      <c r="N258" s="62">
        <f t="shared" si="35"/>
        <v>0</v>
      </c>
      <c r="O258" s="62">
        <f t="shared" si="35"/>
        <v>0</v>
      </c>
      <c r="P258" s="62">
        <f t="shared" si="35"/>
        <v>0</v>
      </c>
      <c r="Q258" s="62">
        <f t="shared" si="35"/>
        <v>0</v>
      </c>
      <c r="R258" s="3"/>
      <c r="S258" s="3"/>
      <c r="T258" s="17"/>
    </row>
    <row r="259" spans="1:20" x14ac:dyDescent="0.3">
      <c r="A259" s="383" t="s">
        <v>545</v>
      </c>
      <c r="B259" s="384"/>
      <c r="C259" s="384"/>
      <c r="D259" s="384"/>
      <c r="E259" s="384"/>
      <c r="F259" s="384"/>
      <c r="G259" s="384"/>
      <c r="H259" s="384"/>
      <c r="I259" s="384"/>
      <c r="J259" s="384"/>
      <c r="K259" s="384"/>
      <c r="L259" s="384"/>
      <c r="M259" s="384"/>
      <c r="N259" s="384"/>
      <c r="O259" s="384"/>
      <c r="P259" s="384"/>
      <c r="Q259" s="384"/>
      <c r="R259" s="384"/>
      <c r="S259" s="385"/>
    </row>
    <row r="260" spans="1:20" ht="41.4" x14ac:dyDescent="0.25">
      <c r="A260" s="399" t="s">
        <v>269</v>
      </c>
      <c r="B260" s="219">
        <v>1</v>
      </c>
      <c r="C260" s="64" t="s">
        <v>270</v>
      </c>
      <c r="D260" s="290">
        <v>2020</v>
      </c>
      <c r="E260" s="65" t="s">
        <v>50</v>
      </c>
      <c r="F260" s="89">
        <f t="shared" ref="F260:G264" si="36">SUM(H260,J260,L260,N260,P260)</f>
        <v>10</v>
      </c>
      <c r="G260" s="89">
        <f t="shared" si="36"/>
        <v>7</v>
      </c>
      <c r="H260" s="68"/>
      <c r="I260" s="68"/>
      <c r="J260" s="68"/>
      <c r="K260" s="68"/>
      <c r="L260" s="68"/>
      <c r="M260" s="68"/>
      <c r="N260" s="68"/>
      <c r="O260" s="68"/>
      <c r="P260" s="68">
        <v>10</v>
      </c>
      <c r="Q260" s="68">
        <v>7</v>
      </c>
      <c r="R260" s="206" t="s">
        <v>271</v>
      </c>
      <c r="S260" s="206">
        <v>90</v>
      </c>
    </row>
    <row r="261" spans="1:20" ht="27.6" x14ac:dyDescent="0.25">
      <c r="A261" s="400"/>
      <c r="B261" s="291">
        <v>2</v>
      </c>
      <c r="C261" s="292" t="s">
        <v>272</v>
      </c>
      <c r="D261" s="293">
        <v>2020</v>
      </c>
      <c r="E261" s="65" t="s">
        <v>50</v>
      </c>
      <c r="F261" s="89">
        <f t="shared" si="36"/>
        <v>7.5</v>
      </c>
      <c r="G261" s="89">
        <v>2.7</v>
      </c>
      <c r="H261" s="206"/>
      <c r="I261" s="206"/>
      <c r="J261" s="206"/>
      <c r="K261" s="206"/>
      <c r="L261" s="206">
        <v>0.5</v>
      </c>
      <c r="M261" s="206">
        <v>0.7</v>
      </c>
      <c r="N261" s="206"/>
      <c r="O261" s="206"/>
      <c r="P261" s="294">
        <v>7</v>
      </c>
      <c r="Q261" s="295">
        <v>2</v>
      </c>
      <c r="R261" s="296" t="s">
        <v>273</v>
      </c>
      <c r="S261" s="297">
        <v>53</v>
      </c>
    </row>
    <row r="262" spans="1:20" ht="69" x14ac:dyDescent="0.25">
      <c r="A262" s="400"/>
      <c r="B262" s="291">
        <v>3</v>
      </c>
      <c r="C262" s="292" t="s">
        <v>566</v>
      </c>
      <c r="D262" s="293">
        <v>2020</v>
      </c>
      <c r="E262" s="65" t="s">
        <v>50</v>
      </c>
      <c r="F262" s="89">
        <f t="shared" si="36"/>
        <v>88</v>
      </c>
      <c r="G262" s="89">
        <f t="shared" si="36"/>
        <v>0</v>
      </c>
      <c r="H262" s="206"/>
      <c r="I262" s="206"/>
      <c r="J262" s="206"/>
      <c r="K262" s="206"/>
      <c r="L262" s="68">
        <v>8</v>
      </c>
      <c r="M262" s="68"/>
      <c r="N262" s="206"/>
      <c r="O262" s="206"/>
      <c r="P262" s="294">
        <v>80</v>
      </c>
      <c r="Q262" s="295"/>
      <c r="R262" s="296" t="s">
        <v>274</v>
      </c>
      <c r="S262" s="297"/>
    </row>
    <row r="263" spans="1:20" ht="124.8" customHeight="1" x14ac:dyDescent="0.3">
      <c r="A263" s="419"/>
      <c r="B263" s="298" t="s">
        <v>70</v>
      </c>
      <c r="C263" s="299" t="s">
        <v>275</v>
      </c>
      <c r="D263" s="212">
        <v>2020</v>
      </c>
      <c r="E263" s="65" t="s">
        <v>50</v>
      </c>
      <c r="F263" s="89">
        <f t="shared" si="36"/>
        <v>60</v>
      </c>
      <c r="G263" s="89">
        <f t="shared" si="36"/>
        <v>0</v>
      </c>
      <c r="H263" s="211"/>
      <c r="I263" s="211"/>
      <c r="J263" s="211"/>
      <c r="K263" s="211"/>
      <c r="L263" s="211"/>
      <c r="M263" s="211"/>
      <c r="N263" s="211"/>
      <c r="O263" s="211"/>
      <c r="P263" s="211">
        <v>60</v>
      </c>
      <c r="Q263" s="211"/>
      <c r="R263" s="68" t="s">
        <v>276</v>
      </c>
      <c r="S263" s="300"/>
    </row>
    <row r="264" spans="1:20" ht="110.4" x14ac:dyDescent="0.3">
      <c r="A264" s="64" t="s">
        <v>286</v>
      </c>
      <c r="B264" s="298" t="s">
        <v>71</v>
      </c>
      <c r="C264" s="299" t="s">
        <v>277</v>
      </c>
      <c r="D264" s="212">
        <v>2020</v>
      </c>
      <c r="E264" s="65" t="s">
        <v>50</v>
      </c>
      <c r="F264" s="89">
        <f t="shared" si="36"/>
        <v>2</v>
      </c>
      <c r="G264" s="89">
        <f t="shared" si="36"/>
        <v>1</v>
      </c>
      <c r="H264" s="211"/>
      <c r="I264" s="211"/>
      <c r="J264" s="211"/>
      <c r="K264" s="211"/>
      <c r="L264" s="211">
        <v>1</v>
      </c>
      <c r="M264" s="211"/>
      <c r="N264" s="211"/>
      <c r="O264" s="211"/>
      <c r="P264" s="211">
        <v>1</v>
      </c>
      <c r="Q264" s="211">
        <v>1</v>
      </c>
      <c r="R264" s="68" t="s">
        <v>711</v>
      </c>
      <c r="S264" s="300" t="s">
        <v>712</v>
      </c>
    </row>
    <row r="265" spans="1:20" ht="15.6" x14ac:dyDescent="0.25">
      <c r="A265" s="112"/>
      <c r="B265" s="113"/>
      <c r="C265" s="301" t="s">
        <v>6</v>
      </c>
      <c r="D265" s="302"/>
      <c r="E265" s="303"/>
      <c r="F265" s="304">
        <f>SUM(F260:F264)</f>
        <v>167.5</v>
      </c>
      <c r="G265" s="304">
        <f t="shared" ref="G265:Q265" si="37">SUM(G260:G264)</f>
        <v>10.7</v>
      </c>
      <c r="H265" s="305">
        <f t="shared" si="37"/>
        <v>0</v>
      </c>
      <c r="I265" s="305">
        <f t="shared" si="37"/>
        <v>0</v>
      </c>
      <c r="J265" s="305">
        <f t="shared" si="37"/>
        <v>0</v>
      </c>
      <c r="K265" s="305">
        <f t="shared" si="37"/>
        <v>0</v>
      </c>
      <c r="L265" s="305">
        <f t="shared" si="37"/>
        <v>9.5</v>
      </c>
      <c r="M265" s="305">
        <f t="shared" si="37"/>
        <v>0.7</v>
      </c>
      <c r="N265" s="305">
        <f t="shared" si="37"/>
        <v>0</v>
      </c>
      <c r="O265" s="305">
        <f t="shared" si="37"/>
        <v>0</v>
      </c>
      <c r="P265" s="305">
        <f t="shared" si="37"/>
        <v>158</v>
      </c>
      <c r="Q265" s="305">
        <f t="shared" si="37"/>
        <v>10</v>
      </c>
      <c r="R265" s="306"/>
      <c r="S265" s="114"/>
    </row>
    <row r="266" spans="1:20" x14ac:dyDescent="0.3">
      <c r="A266" s="383" t="s">
        <v>546</v>
      </c>
      <c r="B266" s="384"/>
      <c r="C266" s="384"/>
      <c r="D266" s="384"/>
      <c r="E266" s="384"/>
      <c r="F266" s="384"/>
      <c r="G266" s="384"/>
      <c r="H266" s="384"/>
      <c r="I266" s="384"/>
      <c r="J266" s="384"/>
      <c r="K266" s="384"/>
      <c r="L266" s="384"/>
      <c r="M266" s="384"/>
      <c r="N266" s="384"/>
      <c r="O266" s="384"/>
      <c r="P266" s="384"/>
      <c r="Q266" s="384"/>
      <c r="R266" s="384"/>
      <c r="S266" s="385"/>
    </row>
    <row r="267" spans="1:20" ht="126" customHeight="1" x14ac:dyDescent="0.3">
      <c r="A267" s="416" t="s">
        <v>48</v>
      </c>
      <c r="B267" s="207" t="s">
        <v>17</v>
      </c>
      <c r="C267" s="64" t="s">
        <v>49</v>
      </c>
      <c r="D267" s="212">
        <v>2020</v>
      </c>
      <c r="E267" s="65" t="s">
        <v>50</v>
      </c>
      <c r="F267" s="89">
        <f t="shared" ref="F267:G282" si="38">SUM(H267,J267,L267,N267,P267)</f>
        <v>140</v>
      </c>
      <c r="G267" s="89">
        <f t="shared" si="38"/>
        <v>0</v>
      </c>
      <c r="H267" s="68"/>
      <c r="I267" s="68"/>
      <c r="J267" s="68"/>
      <c r="K267" s="68"/>
      <c r="L267" s="68">
        <v>100</v>
      </c>
      <c r="M267" s="68"/>
      <c r="N267" s="68"/>
      <c r="O267" s="68"/>
      <c r="P267" s="68">
        <v>40</v>
      </c>
      <c r="Q267" s="68"/>
      <c r="R267" s="206" t="s">
        <v>51</v>
      </c>
      <c r="S267" s="206"/>
    </row>
    <row r="268" spans="1:20" ht="41.4" x14ac:dyDescent="0.3">
      <c r="A268" s="417"/>
      <c r="B268" s="207" t="s">
        <v>18</v>
      </c>
      <c r="C268" s="292" t="s">
        <v>52</v>
      </c>
      <c r="D268" s="307">
        <v>2020</v>
      </c>
      <c r="E268" s="65" t="s">
        <v>50</v>
      </c>
      <c r="F268" s="89">
        <f t="shared" si="38"/>
        <v>10</v>
      </c>
      <c r="G268" s="89">
        <f t="shared" si="38"/>
        <v>10.119999999999999</v>
      </c>
      <c r="H268" s="206"/>
      <c r="I268" s="206"/>
      <c r="J268" s="206"/>
      <c r="K268" s="206"/>
      <c r="L268" s="206">
        <v>10</v>
      </c>
      <c r="M268" s="206">
        <v>10.119999999999999</v>
      </c>
      <c r="N268" s="206"/>
      <c r="O268" s="206"/>
      <c r="P268" s="206"/>
      <c r="Q268" s="297"/>
      <c r="R268" s="296" t="s">
        <v>53</v>
      </c>
      <c r="S268" s="297">
        <v>39</v>
      </c>
    </row>
    <row r="269" spans="1:20" ht="69" x14ac:dyDescent="0.3">
      <c r="A269" s="417"/>
      <c r="B269" s="207" t="s">
        <v>35</v>
      </c>
      <c r="C269" s="292" t="s">
        <v>54</v>
      </c>
      <c r="D269" s="307">
        <v>2020</v>
      </c>
      <c r="E269" s="65" t="s">
        <v>50</v>
      </c>
      <c r="F269" s="89">
        <f t="shared" si="38"/>
        <v>10</v>
      </c>
      <c r="G269" s="89">
        <f t="shared" si="38"/>
        <v>0</v>
      </c>
      <c r="H269" s="231"/>
      <c r="I269" s="231"/>
      <c r="J269" s="231"/>
      <c r="K269" s="231"/>
      <c r="L269" s="231">
        <v>10</v>
      </c>
      <c r="M269" s="231">
        <v>0</v>
      </c>
      <c r="N269" s="231"/>
      <c r="O269" s="231"/>
      <c r="P269" s="231"/>
      <c r="Q269" s="297"/>
      <c r="R269" s="296" t="s">
        <v>53</v>
      </c>
      <c r="S269" s="297">
        <v>1092</v>
      </c>
    </row>
    <row r="270" spans="1:20" ht="82.8" x14ac:dyDescent="0.3">
      <c r="A270" s="417"/>
      <c r="B270" s="207" t="s">
        <v>70</v>
      </c>
      <c r="C270" s="292" t="s">
        <v>55</v>
      </c>
      <c r="D270" s="307">
        <v>2020</v>
      </c>
      <c r="E270" s="65" t="s">
        <v>50</v>
      </c>
      <c r="F270" s="89">
        <f t="shared" si="38"/>
        <v>15</v>
      </c>
      <c r="G270" s="89">
        <f t="shared" si="38"/>
        <v>0</v>
      </c>
      <c r="H270" s="231"/>
      <c r="I270" s="231"/>
      <c r="J270" s="231"/>
      <c r="K270" s="231"/>
      <c r="L270" s="231">
        <v>15</v>
      </c>
      <c r="M270" s="231">
        <v>0</v>
      </c>
      <c r="N270" s="231"/>
      <c r="O270" s="231"/>
      <c r="P270" s="231"/>
      <c r="Q270" s="297"/>
      <c r="R270" s="296" t="s">
        <v>56</v>
      </c>
      <c r="S270" s="297"/>
    </row>
    <row r="271" spans="1:20" ht="69.599999999999994" x14ac:dyDescent="0.3">
      <c r="A271" s="417"/>
      <c r="B271" s="207" t="s">
        <v>71</v>
      </c>
      <c r="C271" s="299" t="s">
        <v>713</v>
      </c>
      <c r="D271" s="212">
        <v>2020</v>
      </c>
      <c r="E271" s="65" t="s">
        <v>50</v>
      </c>
      <c r="F271" s="89">
        <f t="shared" si="38"/>
        <v>65</v>
      </c>
      <c r="G271" s="89">
        <f t="shared" si="38"/>
        <v>4.5</v>
      </c>
      <c r="H271" s="211"/>
      <c r="I271" s="211"/>
      <c r="J271" s="211"/>
      <c r="K271" s="211"/>
      <c r="L271" s="211">
        <v>15</v>
      </c>
      <c r="M271" s="211">
        <v>4.5</v>
      </c>
      <c r="N271" s="211"/>
      <c r="O271" s="211"/>
      <c r="P271" s="211">
        <v>50</v>
      </c>
      <c r="Q271" s="211"/>
      <c r="R271" s="68" t="s">
        <v>714</v>
      </c>
      <c r="S271" s="300">
        <v>20</v>
      </c>
    </row>
    <row r="272" spans="1:20" ht="42" x14ac:dyDescent="0.3">
      <c r="A272" s="417"/>
      <c r="B272" s="207" t="s">
        <v>72</v>
      </c>
      <c r="C272" s="299" t="s">
        <v>715</v>
      </c>
      <c r="D272" s="212">
        <v>2020</v>
      </c>
      <c r="E272" s="65" t="s">
        <v>50</v>
      </c>
      <c r="F272" s="89">
        <f t="shared" si="38"/>
        <v>15</v>
      </c>
      <c r="G272" s="89">
        <f t="shared" si="38"/>
        <v>0</v>
      </c>
      <c r="H272" s="211"/>
      <c r="I272" s="211"/>
      <c r="J272" s="211"/>
      <c r="K272" s="211"/>
      <c r="L272" s="211">
        <v>5</v>
      </c>
      <c r="M272" s="211"/>
      <c r="N272" s="211"/>
      <c r="O272" s="211"/>
      <c r="P272" s="211">
        <v>10</v>
      </c>
      <c r="Q272" s="211"/>
      <c r="R272" s="68" t="s">
        <v>57</v>
      </c>
      <c r="S272" s="300"/>
    </row>
    <row r="273" spans="1:20" s="16" customFormat="1" ht="41.4" x14ac:dyDescent="0.3">
      <c r="A273" s="417"/>
      <c r="B273" s="207" t="s">
        <v>73</v>
      </c>
      <c r="C273" s="215" t="s">
        <v>58</v>
      </c>
      <c r="D273" s="308">
        <v>2020</v>
      </c>
      <c r="E273" s="71" t="s">
        <v>50</v>
      </c>
      <c r="F273" s="89">
        <f t="shared" si="38"/>
        <v>50</v>
      </c>
      <c r="G273" s="89">
        <f t="shared" si="38"/>
        <v>0</v>
      </c>
      <c r="H273" s="223"/>
      <c r="I273" s="223"/>
      <c r="J273" s="223"/>
      <c r="K273" s="223"/>
      <c r="L273" s="223"/>
      <c r="M273" s="223"/>
      <c r="N273" s="223"/>
      <c r="O273" s="223"/>
      <c r="P273" s="223">
        <v>50</v>
      </c>
      <c r="Q273" s="223"/>
      <c r="R273" s="68" t="s">
        <v>714</v>
      </c>
      <c r="S273" s="300"/>
      <c r="T273" s="17"/>
    </row>
    <row r="274" spans="1:20" s="16" customFormat="1" ht="27.6" x14ac:dyDescent="0.3">
      <c r="A274" s="417"/>
      <c r="B274" s="207" t="s">
        <v>74</v>
      </c>
      <c r="C274" s="313" t="s">
        <v>59</v>
      </c>
      <c r="D274" s="291">
        <v>2020</v>
      </c>
      <c r="E274" s="297" t="s">
        <v>50</v>
      </c>
      <c r="F274" s="89">
        <f t="shared" si="38"/>
        <v>100</v>
      </c>
      <c r="G274" s="89">
        <f t="shared" si="38"/>
        <v>0</v>
      </c>
      <c r="H274" s="231"/>
      <c r="I274" s="231"/>
      <c r="J274" s="231"/>
      <c r="K274" s="231"/>
      <c r="L274" s="231">
        <v>50</v>
      </c>
      <c r="M274" s="231">
        <v>0</v>
      </c>
      <c r="N274" s="231"/>
      <c r="O274" s="231"/>
      <c r="P274" s="231">
        <v>50</v>
      </c>
      <c r="Q274" s="297">
        <v>0</v>
      </c>
      <c r="R274" s="297" t="s">
        <v>285</v>
      </c>
      <c r="S274" s="297"/>
      <c r="T274" s="17"/>
    </row>
    <row r="275" spans="1:20" s="16" customFormat="1" ht="124.2" x14ac:dyDescent="0.3">
      <c r="A275" s="417"/>
      <c r="B275" s="207" t="s">
        <v>75</v>
      </c>
      <c r="C275" s="215" t="s">
        <v>60</v>
      </c>
      <c r="D275" s="308">
        <v>2020</v>
      </c>
      <c r="E275" s="71" t="s">
        <v>50</v>
      </c>
      <c r="F275" s="89">
        <f t="shared" si="38"/>
        <v>100</v>
      </c>
      <c r="G275" s="89">
        <v>25.4</v>
      </c>
      <c r="H275" s="223"/>
      <c r="I275" s="223"/>
      <c r="J275" s="223"/>
      <c r="K275" s="223"/>
      <c r="L275" s="309">
        <v>40</v>
      </c>
      <c r="M275" s="309">
        <v>15.4</v>
      </c>
      <c r="N275" s="310"/>
      <c r="O275" s="310"/>
      <c r="P275" s="309">
        <v>60</v>
      </c>
      <c r="Q275" s="309">
        <v>10</v>
      </c>
      <c r="R275" s="311" t="s">
        <v>61</v>
      </c>
      <c r="S275" s="312" t="s">
        <v>618</v>
      </c>
      <c r="T275" s="17"/>
    </row>
    <row r="276" spans="1:20" s="16" customFormat="1" ht="79.2" x14ac:dyDescent="0.3">
      <c r="A276" s="417"/>
      <c r="B276" s="207" t="s">
        <v>76</v>
      </c>
      <c r="C276" s="215" t="s">
        <v>62</v>
      </c>
      <c r="D276" s="291">
        <v>2020</v>
      </c>
      <c r="E276" s="71" t="s">
        <v>50</v>
      </c>
      <c r="F276" s="89">
        <f t="shared" si="38"/>
        <v>100</v>
      </c>
      <c r="G276" s="89">
        <f t="shared" si="38"/>
        <v>13</v>
      </c>
      <c r="H276" s="231"/>
      <c r="I276" s="231"/>
      <c r="J276" s="231"/>
      <c r="K276" s="231"/>
      <c r="L276" s="294">
        <v>40</v>
      </c>
      <c r="M276" s="294"/>
      <c r="N276" s="294"/>
      <c r="O276" s="294"/>
      <c r="P276" s="294">
        <v>60</v>
      </c>
      <c r="Q276" s="295">
        <v>13</v>
      </c>
      <c r="R276" s="311" t="s">
        <v>63</v>
      </c>
      <c r="S276" s="297">
        <v>120</v>
      </c>
      <c r="T276" s="17"/>
    </row>
    <row r="277" spans="1:20" s="16" customFormat="1" ht="66" x14ac:dyDescent="0.3">
      <c r="A277" s="417"/>
      <c r="B277" s="207" t="s">
        <v>77</v>
      </c>
      <c r="C277" s="215" t="s">
        <v>64</v>
      </c>
      <c r="D277" s="291">
        <v>2020</v>
      </c>
      <c r="E277" s="71" t="s">
        <v>50</v>
      </c>
      <c r="F277" s="89">
        <f t="shared" si="38"/>
        <v>50</v>
      </c>
      <c r="G277" s="89">
        <f t="shared" si="38"/>
        <v>30</v>
      </c>
      <c r="H277" s="231"/>
      <c r="I277" s="231"/>
      <c r="J277" s="231"/>
      <c r="K277" s="231"/>
      <c r="L277" s="294">
        <v>20</v>
      </c>
      <c r="M277" s="294">
        <v>20</v>
      </c>
      <c r="N277" s="294"/>
      <c r="O277" s="294"/>
      <c r="P277" s="294">
        <v>30</v>
      </c>
      <c r="Q277" s="295">
        <v>10</v>
      </c>
      <c r="R277" s="311" t="s">
        <v>716</v>
      </c>
      <c r="S277" s="297">
        <v>500</v>
      </c>
      <c r="T277" s="17"/>
    </row>
    <row r="278" spans="1:20" s="16" customFormat="1" ht="27.6" x14ac:dyDescent="0.25">
      <c r="A278" s="417"/>
      <c r="B278" s="207" t="s">
        <v>78</v>
      </c>
      <c r="C278" s="179" t="s">
        <v>65</v>
      </c>
      <c r="D278" s="314">
        <v>2020</v>
      </c>
      <c r="E278" s="315" t="s">
        <v>50</v>
      </c>
      <c r="F278" s="89">
        <f t="shared" si="38"/>
        <v>15</v>
      </c>
      <c r="G278" s="89">
        <f t="shared" si="38"/>
        <v>0</v>
      </c>
      <c r="H278" s="316"/>
      <c r="I278" s="316"/>
      <c r="J278" s="316"/>
      <c r="K278" s="316"/>
      <c r="L278" s="315"/>
      <c r="M278" s="315"/>
      <c r="N278" s="317"/>
      <c r="O278" s="317"/>
      <c r="P278" s="318">
        <v>15</v>
      </c>
      <c r="Q278" s="318"/>
      <c r="R278" s="316" t="s">
        <v>66</v>
      </c>
      <c r="S278" s="316"/>
    </row>
    <row r="279" spans="1:20" s="16" customFormat="1" ht="27.6" x14ac:dyDescent="0.25">
      <c r="A279" s="417"/>
      <c r="B279" s="207" t="s">
        <v>79</v>
      </c>
      <c r="C279" s="319" t="s">
        <v>67</v>
      </c>
      <c r="D279" s="212">
        <v>2020</v>
      </c>
      <c r="E279" s="315" t="s">
        <v>50</v>
      </c>
      <c r="F279" s="89">
        <f t="shared" si="38"/>
        <v>25</v>
      </c>
      <c r="G279" s="89">
        <f t="shared" si="38"/>
        <v>0</v>
      </c>
      <c r="H279" s="320"/>
      <c r="I279" s="320"/>
      <c r="J279" s="320"/>
      <c r="K279" s="320"/>
      <c r="L279" s="320">
        <v>10</v>
      </c>
      <c r="M279" s="320"/>
      <c r="N279" s="320"/>
      <c r="O279" s="320"/>
      <c r="P279" s="320">
        <v>15</v>
      </c>
      <c r="Q279" s="320"/>
      <c r="R279" s="120" t="s">
        <v>282</v>
      </c>
      <c r="S279" s="321"/>
    </row>
    <row r="280" spans="1:20" ht="47.4" customHeight="1" x14ac:dyDescent="0.25">
      <c r="A280" s="417"/>
      <c r="B280" s="207" t="s">
        <v>80</v>
      </c>
      <c r="C280" s="319" t="s">
        <v>68</v>
      </c>
      <c r="D280" s="212">
        <v>2020</v>
      </c>
      <c r="E280" s="315" t="s">
        <v>50</v>
      </c>
      <c r="F280" s="89">
        <f t="shared" si="38"/>
        <v>25</v>
      </c>
      <c r="G280" s="89">
        <f t="shared" si="38"/>
        <v>0</v>
      </c>
      <c r="H280" s="320"/>
      <c r="I280" s="320"/>
      <c r="J280" s="320"/>
      <c r="K280" s="320"/>
      <c r="L280" s="320">
        <v>5</v>
      </c>
      <c r="M280" s="320"/>
      <c r="N280" s="320"/>
      <c r="O280" s="320"/>
      <c r="P280" s="320">
        <v>20</v>
      </c>
      <c r="Q280" s="320"/>
      <c r="R280" s="321" t="s">
        <v>283</v>
      </c>
      <c r="S280" s="317"/>
      <c r="T280" s="1"/>
    </row>
    <row r="281" spans="1:20" s="16" customFormat="1" ht="82.8" x14ac:dyDescent="0.3">
      <c r="A281" s="417"/>
      <c r="B281" s="207" t="s">
        <v>81</v>
      </c>
      <c r="C281" s="299" t="s">
        <v>677</v>
      </c>
      <c r="D281" s="314">
        <v>2020</v>
      </c>
      <c r="E281" s="322" t="s">
        <v>50</v>
      </c>
      <c r="F281" s="89">
        <f>SUM(H281,J281,L281,N281,P281)</f>
        <v>195</v>
      </c>
      <c r="G281" s="89">
        <f t="shared" si="38"/>
        <v>161.4</v>
      </c>
      <c r="H281" s="223"/>
      <c r="I281" s="223"/>
      <c r="J281" s="223"/>
      <c r="K281" s="223"/>
      <c r="L281" s="211">
        <v>195</v>
      </c>
      <c r="M281" s="211">
        <v>161.4</v>
      </c>
      <c r="N281" s="223"/>
      <c r="O281" s="223"/>
      <c r="P281" s="223"/>
      <c r="Q281" s="223"/>
      <c r="R281" s="231" t="s">
        <v>284</v>
      </c>
      <c r="S281" s="231">
        <v>1</v>
      </c>
    </row>
    <row r="282" spans="1:20" s="16" customFormat="1" ht="41.4" x14ac:dyDescent="0.3">
      <c r="A282" s="417"/>
      <c r="B282" s="207" t="s">
        <v>82</v>
      </c>
      <c r="C282" s="56" t="s">
        <v>69</v>
      </c>
      <c r="D282" s="314">
        <v>2020</v>
      </c>
      <c r="E282" s="322" t="s">
        <v>50</v>
      </c>
      <c r="F282" s="89">
        <f t="shared" si="38"/>
        <v>2000</v>
      </c>
      <c r="G282" s="89">
        <f t="shared" si="38"/>
        <v>0</v>
      </c>
      <c r="H282" s="323"/>
      <c r="I282" s="323"/>
      <c r="J282" s="323"/>
      <c r="K282" s="323"/>
      <c r="L282" s="323">
        <v>2000</v>
      </c>
      <c r="M282" s="323"/>
      <c r="N282" s="207"/>
      <c r="O282" s="207"/>
      <c r="P282" s="65"/>
      <c r="Q282" s="65"/>
      <c r="R282" s="231" t="s">
        <v>86</v>
      </c>
      <c r="S282" s="231"/>
    </row>
    <row r="283" spans="1:20" s="16" customFormat="1" ht="102" customHeight="1" x14ac:dyDescent="0.3">
      <c r="A283" s="435"/>
      <c r="B283" s="207">
        <v>17</v>
      </c>
      <c r="C283" s="56" t="s">
        <v>679</v>
      </c>
      <c r="D283" s="314">
        <v>2020</v>
      </c>
      <c r="E283" s="322" t="s">
        <v>50</v>
      </c>
      <c r="F283" s="89">
        <v>144</v>
      </c>
      <c r="G283" s="89">
        <v>144</v>
      </c>
      <c r="H283" s="323"/>
      <c r="I283" s="323"/>
      <c r="J283" s="323"/>
      <c r="K283" s="323"/>
      <c r="L283" s="211">
        <v>44</v>
      </c>
      <c r="M283" s="214">
        <v>44</v>
      </c>
      <c r="N283" s="207"/>
      <c r="O283" s="207"/>
      <c r="P283" s="68">
        <v>100</v>
      </c>
      <c r="Q283" s="68">
        <v>100</v>
      </c>
      <c r="R283" s="231" t="s">
        <v>284</v>
      </c>
      <c r="S283" s="231">
        <v>1</v>
      </c>
    </row>
    <row r="284" spans="1:20" s="16" customFormat="1" x14ac:dyDescent="0.25">
      <c r="A284" s="53"/>
      <c r="B284" s="232"/>
      <c r="C284" s="301" t="s">
        <v>6</v>
      </c>
      <c r="D284" s="302"/>
      <c r="E284" s="324"/>
      <c r="F284" s="304">
        <f>SUM(F267:F283)</f>
        <v>3059</v>
      </c>
      <c r="G284" s="304">
        <f t="shared" ref="G284:Q284" si="39">SUM(G267:G283)</f>
        <v>388.42</v>
      </c>
      <c r="H284" s="304">
        <f t="shared" si="39"/>
        <v>0</v>
      </c>
      <c r="I284" s="304">
        <f t="shared" si="39"/>
        <v>0</v>
      </c>
      <c r="J284" s="304">
        <f t="shared" si="39"/>
        <v>0</v>
      </c>
      <c r="K284" s="304">
        <f t="shared" si="39"/>
        <v>0</v>
      </c>
      <c r="L284" s="304">
        <f t="shared" si="39"/>
        <v>2559</v>
      </c>
      <c r="M284" s="304">
        <f t="shared" si="39"/>
        <v>255.42000000000002</v>
      </c>
      <c r="N284" s="304">
        <f t="shared" si="39"/>
        <v>0</v>
      </c>
      <c r="O284" s="304">
        <f t="shared" si="39"/>
        <v>0</v>
      </c>
      <c r="P284" s="304">
        <f t="shared" si="39"/>
        <v>500</v>
      </c>
      <c r="Q284" s="304">
        <f t="shared" si="39"/>
        <v>133</v>
      </c>
      <c r="R284" s="325"/>
      <c r="S284" s="303"/>
    </row>
    <row r="285" spans="1:20" x14ac:dyDescent="0.3">
      <c r="A285" s="383" t="s">
        <v>547</v>
      </c>
      <c r="B285" s="384"/>
      <c r="C285" s="384"/>
      <c r="D285" s="384"/>
      <c r="E285" s="384"/>
      <c r="F285" s="384"/>
      <c r="G285" s="384"/>
      <c r="H285" s="384"/>
      <c r="I285" s="384"/>
      <c r="J285" s="384"/>
      <c r="K285" s="384"/>
      <c r="L285" s="384"/>
      <c r="M285" s="384"/>
      <c r="N285" s="384"/>
      <c r="O285" s="384"/>
      <c r="P285" s="384"/>
      <c r="Q285" s="384"/>
      <c r="R285" s="384"/>
      <c r="S285" s="385"/>
      <c r="T285" s="1"/>
    </row>
    <row r="286" spans="1:20" ht="41.4" x14ac:dyDescent="0.3">
      <c r="A286" s="427" t="s">
        <v>309</v>
      </c>
      <c r="B286" s="256" t="s">
        <v>17</v>
      </c>
      <c r="C286" s="257" t="s">
        <v>310</v>
      </c>
      <c r="D286" s="256">
        <v>2020</v>
      </c>
      <c r="E286" s="258" t="s">
        <v>50</v>
      </c>
      <c r="F286" s="259">
        <f t="shared" ref="F286:G295" si="40">SUM(H286,J286,L286,N286,P286)</f>
        <v>0</v>
      </c>
      <c r="G286" s="259">
        <f t="shared" si="40"/>
        <v>0</v>
      </c>
      <c r="H286" s="260"/>
      <c r="I286" s="260"/>
      <c r="J286" s="260"/>
      <c r="K286" s="260"/>
      <c r="L286" s="261"/>
      <c r="M286" s="261"/>
      <c r="N286" s="260"/>
      <c r="O286" s="260"/>
      <c r="P286" s="262"/>
      <c r="Q286" s="256"/>
      <c r="R286" s="263" t="s">
        <v>311</v>
      </c>
      <c r="S286" s="264">
        <v>1090</v>
      </c>
      <c r="T286" s="3"/>
    </row>
    <row r="287" spans="1:20" ht="96.6" x14ac:dyDescent="0.3">
      <c r="A287" s="427"/>
      <c r="B287" s="256">
        <v>2</v>
      </c>
      <c r="C287" s="257" t="s">
        <v>312</v>
      </c>
      <c r="D287" s="256">
        <v>2020</v>
      </c>
      <c r="E287" s="258" t="s">
        <v>313</v>
      </c>
      <c r="F287" s="259">
        <f t="shared" si="40"/>
        <v>4.4000000000000004</v>
      </c>
      <c r="G287" s="259">
        <f t="shared" si="40"/>
        <v>0</v>
      </c>
      <c r="H287" s="262"/>
      <c r="I287" s="262"/>
      <c r="J287" s="265"/>
      <c r="K287" s="265"/>
      <c r="L287" s="262">
        <v>4.4000000000000004</v>
      </c>
      <c r="M287" s="262"/>
      <c r="N287" s="260"/>
      <c r="O287" s="260"/>
      <c r="P287" s="265"/>
      <c r="Q287" s="266"/>
      <c r="R287" s="263" t="s">
        <v>311</v>
      </c>
      <c r="S287" s="264" t="s">
        <v>660</v>
      </c>
    </row>
    <row r="288" spans="1:20" ht="55.2" x14ac:dyDescent="0.3">
      <c r="A288" s="428"/>
      <c r="B288" s="256">
        <v>3</v>
      </c>
      <c r="C288" s="267" t="s">
        <v>314</v>
      </c>
      <c r="D288" s="256">
        <v>2020</v>
      </c>
      <c r="E288" s="258" t="s">
        <v>50</v>
      </c>
      <c r="F288" s="259">
        <f t="shared" si="40"/>
        <v>0</v>
      </c>
      <c r="G288" s="259">
        <f t="shared" si="40"/>
        <v>0</v>
      </c>
      <c r="H288" s="260"/>
      <c r="I288" s="260"/>
      <c r="J288" s="260"/>
      <c r="K288" s="260"/>
      <c r="L288" s="260"/>
      <c r="M288" s="260"/>
      <c r="N288" s="260"/>
      <c r="O288" s="260"/>
      <c r="P288" s="260"/>
      <c r="Q288" s="268"/>
      <c r="R288" s="263" t="s">
        <v>311</v>
      </c>
      <c r="S288" s="269">
        <v>31</v>
      </c>
    </row>
    <row r="289" spans="1:20" ht="69" x14ac:dyDescent="0.3">
      <c r="A289" s="429"/>
      <c r="B289" s="256">
        <v>4</v>
      </c>
      <c r="C289" s="215" t="s">
        <v>315</v>
      </c>
      <c r="D289" s="256">
        <v>2020</v>
      </c>
      <c r="E289" s="258" t="s">
        <v>313</v>
      </c>
      <c r="F289" s="259">
        <f t="shared" si="40"/>
        <v>26.6</v>
      </c>
      <c r="G289" s="277">
        <v>43.628</v>
      </c>
      <c r="H289" s="260"/>
      <c r="I289" s="260"/>
      <c r="J289" s="260"/>
      <c r="K289" s="260"/>
      <c r="L289" s="270">
        <v>26.6</v>
      </c>
      <c r="M289" s="276">
        <v>43.628</v>
      </c>
      <c r="N289" s="260"/>
      <c r="O289" s="260"/>
      <c r="P289" s="260"/>
      <c r="Q289" s="268"/>
      <c r="R289" s="263" t="s">
        <v>311</v>
      </c>
      <c r="S289" s="269">
        <v>17</v>
      </c>
    </row>
    <row r="290" spans="1:20" ht="99" customHeight="1" x14ac:dyDescent="0.3">
      <c r="A290" s="430"/>
      <c r="B290" s="256">
        <v>5</v>
      </c>
      <c r="C290" s="267" t="s">
        <v>567</v>
      </c>
      <c r="D290" s="256">
        <v>2020</v>
      </c>
      <c r="E290" s="258" t="s">
        <v>709</v>
      </c>
      <c r="F290" s="259">
        <f t="shared" si="40"/>
        <v>0</v>
      </c>
      <c r="G290" s="259">
        <f t="shared" si="40"/>
        <v>0</v>
      </c>
      <c r="H290" s="260"/>
      <c r="I290" s="260"/>
      <c r="J290" s="260"/>
      <c r="K290" s="260"/>
      <c r="L290" s="260"/>
      <c r="M290" s="260"/>
      <c r="N290" s="260"/>
      <c r="O290" s="260"/>
      <c r="P290" s="260"/>
      <c r="Q290" s="268"/>
      <c r="R290" s="263" t="s">
        <v>311</v>
      </c>
      <c r="S290" s="115">
        <v>11</v>
      </c>
    </row>
    <row r="291" spans="1:20" ht="69" x14ac:dyDescent="0.3">
      <c r="A291" s="430"/>
      <c r="B291" s="256">
        <v>6</v>
      </c>
      <c r="C291" s="267" t="s">
        <v>316</v>
      </c>
      <c r="D291" s="256">
        <v>2020</v>
      </c>
      <c r="E291" s="258" t="s">
        <v>317</v>
      </c>
      <c r="F291" s="259">
        <f t="shared" si="40"/>
        <v>0</v>
      </c>
      <c r="G291" s="259">
        <f t="shared" si="40"/>
        <v>0</v>
      </c>
      <c r="H291" s="260"/>
      <c r="I291" s="260"/>
      <c r="J291" s="260"/>
      <c r="K291" s="260"/>
      <c r="L291" s="260"/>
      <c r="M291" s="260"/>
      <c r="N291" s="271"/>
      <c r="O291" s="271"/>
      <c r="P291" s="260"/>
      <c r="Q291" s="268"/>
      <c r="R291" s="263" t="s">
        <v>311</v>
      </c>
      <c r="S291" s="269">
        <v>65</v>
      </c>
    </row>
    <row r="292" spans="1:20" ht="260.39999999999998" customHeight="1" x14ac:dyDescent="0.3">
      <c r="A292" s="430"/>
      <c r="B292" s="256">
        <v>7</v>
      </c>
      <c r="C292" s="267" t="s">
        <v>318</v>
      </c>
      <c r="D292" s="256">
        <v>2020</v>
      </c>
      <c r="E292" s="258" t="s">
        <v>50</v>
      </c>
      <c r="F292" s="259">
        <f t="shared" si="40"/>
        <v>0</v>
      </c>
      <c r="G292" s="259">
        <f t="shared" si="40"/>
        <v>0</v>
      </c>
      <c r="H292" s="260"/>
      <c r="I292" s="260"/>
      <c r="J292" s="260"/>
      <c r="K292" s="260"/>
      <c r="L292" s="260"/>
      <c r="M292" s="260"/>
      <c r="N292" s="260"/>
      <c r="O292" s="260"/>
      <c r="P292" s="260"/>
      <c r="Q292" s="268"/>
      <c r="R292" s="263" t="s">
        <v>319</v>
      </c>
      <c r="S292" s="272" t="s">
        <v>710</v>
      </c>
    </row>
    <row r="293" spans="1:20" ht="188.4" customHeight="1" x14ac:dyDescent="0.3">
      <c r="A293" s="431"/>
      <c r="B293" s="256">
        <v>8</v>
      </c>
      <c r="C293" s="267" t="s">
        <v>320</v>
      </c>
      <c r="D293" s="256">
        <v>2020</v>
      </c>
      <c r="E293" s="258" t="s">
        <v>119</v>
      </c>
      <c r="F293" s="259">
        <f t="shared" si="40"/>
        <v>0</v>
      </c>
      <c r="G293" s="259">
        <f t="shared" si="40"/>
        <v>0</v>
      </c>
      <c r="H293" s="260"/>
      <c r="I293" s="260"/>
      <c r="J293" s="260"/>
      <c r="K293" s="260"/>
      <c r="L293" s="260"/>
      <c r="M293" s="260"/>
      <c r="N293" s="260"/>
      <c r="O293" s="260"/>
      <c r="P293" s="260"/>
      <c r="Q293" s="268"/>
      <c r="R293" s="263" t="s">
        <v>321</v>
      </c>
      <c r="S293" s="269">
        <v>6</v>
      </c>
    </row>
    <row r="294" spans="1:20" ht="96.6" x14ac:dyDescent="0.3">
      <c r="A294" s="436"/>
      <c r="B294" s="256">
        <v>9</v>
      </c>
      <c r="C294" s="215" t="s">
        <v>322</v>
      </c>
      <c r="D294" s="264">
        <v>2020</v>
      </c>
      <c r="E294" s="258" t="s">
        <v>50</v>
      </c>
      <c r="F294" s="259">
        <f t="shared" si="40"/>
        <v>26</v>
      </c>
      <c r="G294" s="277">
        <f t="shared" si="40"/>
        <v>98.375</v>
      </c>
      <c r="H294" s="273"/>
      <c r="I294" s="273"/>
      <c r="J294" s="273"/>
      <c r="K294" s="273"/>
      <c r="L294" s="274">
        <v>26</v>
      </c>
      <c r="M294" s="278">
        <v>98.375</v>
      </c>
      <c r="N294" s="275"/>
      <c r="O294" s="275"/>
      <c r="P294" s="273"/>
      <c r="Q294" s="264"/>
      <c r="R294" s="224" t="s">
        <v>311</v>
      </c>
      <c r="S294" s="269">
        <v>44</v>
      </c>
    </row>
    <row r="295" spans="1:20" ht="96.6" x14ac:dyDescent="0.3">
      <c r="A295" s="437"/>
      <c r="B295" s="256">
        <v>10</v>
      </c>
      <c r="C295" s="215" t="s">
        <v>323</v>
      </c>
      <c r="D295" s="264">
        <v>2020</v>
      </c>
      <c r="E295" s="258" t="s">
        <v>50</v>
      </c>
      <c r="F295" s="259">
        <f t="shared" si="40"/>
        <v>20</v>
      </c>
      <c r="G295" s="277">
        <f t="shared" si="40"/>
        <v>3.4</v>
      </c>
      <c r="H295" s="273"/>
      <c r="I295" s="273"/>
      <c r="J295" s="273"/>
      <c r="K295" s="273"/>
      <c r="L295" s="274">
        <v>20</v>
      </c>
      <c r="M295" s="278">
        <v>3.4</v>
      </c>
      <c r="N295" s="275"/>
      <c r="O295" s="275"/>
      <c r="P295" s="273"/>
      <c r="Q295" s="264"/>
      <c r="R295" s="224" t="s">
        <v>311</v>
      </c>
      <c r="S295" s="269">
        <v>17</v>
      </c>
    </row>
    <row r="296" spans="1:20" x14ac:dyDescent="0.3">
      <c r="A296" s="54"/>
      <c r="B296" s="54"/>
      <c r="C296" s="279" t="s">
        <v>6</v>
      </c>
      <c r="D296" s="280"/>
      <c r="E296" s="281"/>
      <c r="F296" s="282">
        <f>SUM(F286:F295)</f>
        <v>77</v>
      </c>
      <c r="G296" s="283">
        <f t="shared" ref="G296:Q296" si="41">SUM(G286:G295)</f>
        <v>145.40299999999999</v>
      </c>
      <c r="H296" s="282">
        <f t="shared" si="41"/>
        <v>0</v>
      </c>
      <c r="I296" s="282">
        <f t="shared" si="41"/>
        <v>0</v>
      </c>
      <c r="J296" s="282">
        <f t="shared" si="41"/>
        <v>0</v>
      </c>
      <c r="K296" s="282">
        <f t="shared" si="41"/>
        <v>0</v>
      </c>
      <c r="L296" s="282">
        <f t="shared" si="41"/>
        <v>77</v>
      </c>
      <c r="M296" s="283">
        <f>SUM(M286:M295)</f>
        <v>145.40299999999999</v>
      </c>
      <c r="N296" s="282">
        <f t="shared" si="41"/>
        <v>0</v>
      </c>
      <c r="O296" s="282">
        <f t="shared" si="41"/>
        <v>0</v>
      </c>
      <c r="P296" s="282">
        <f t="shared" si="41"/>
        <v>0</v>
      </c>
      <c r="Q296" s="282">
        <f t="shared" si="41"/>
        <v>0</v>
      </c>
      <c r="R296" s="281"/>
      <c r="S296" s="116"/>
    </row>
    <row r="297" spans="1:20" x14ac:dyDescent="0.3">
      <c r="A297" s="383" t="s">
        <v>548</v>
      </c>
      <c r="B297" s="384"/>
      <c r="C297" s="384"/>
      <c r="D297" s="384"/>
      <c r="E297" s="384"/>
      <c r="F297" s="384"/>
      <c r="G297" s="384"/>
      <c r="H297" s="384"/>
      <c r="I297" s="384"/>
      <c r="J297" s="384"/>
      <c r="K297" s="384"/>
      <c r="L297" s="384"/>
      <c r="M297" s="384"/>
      <c r="N297" s="384"/>
      <c r="O297" s="384"/>
      <c r="P297" s="384"/>
      <c r="Q297" s="384"/>
      <c r="R297" s="384"/>
      <c r="S297" s="385"/>
    </row>
    <row r="298" spans="1:20" x14ac:dyDescent="0.25">
      <c r="A298" s="46"/>
      <c r="B298" s="426"/>
      <c r="C298" s="426"/>
      <c r="D298" s="426"/>
      <c r="E298" s="426"/>
      <c r="F298" s="426"/>
      <c r="G298" s="426"/>
      <c r="H298" s="426"/>
      <c r="I298" s="426"/>
      <c r="J298" s="426"/>
      <c r="K298" s="426"/>
      <c r="L298" s="426"/>
      <c r="M298" s="426"/>
      <c r="N298" s="426"/>
      <c r="O298" s="426"/>
      <c r="P298" s="426"/>
      <c r="Q298" s="426"/>
      <c r="R298" s="426"/>
      <c r="S298" s="46"/>
    </row>
    <row r="299" spans="1:20" ht="82.8" x14ac:dyDescent="0.3">
      <c r="A299" s="416" t="s">
        <v>697</v>
      </c>
      <c r="B299" s="238">
        <v>1</v>
      </c>
      <c r="C299" s="56" t="s">
        <v>92</v>
      </c>
      <c r="D299" s="238" t="s">
        <v>93</v>
      </c>
      <c r="E299" s="238" t="s">
        <v>654</v>
      </c>
      <c r="F299" s="181">
        <f t="shared" ref="F299:G301" si="42">SUM(H299,J299,L299,N299,P299)</f>
        <v>11</v>
      </c>
      <c r="G299" s="181">
        <f t="shared" si="42"/>
        <v>0</v>
      </c>
      <c r="H299" s="238"/>
      <c r="I299" s="238"/>
      <c r="J299" s="238"/>
      <c r="K299" s="233"/>
      <c r="L299" s="348">
        <v>11</v>
      </c>
      <c r="M299" s="348"/>
      <c r="N299" s="238"/>
      <c r="O299" s="238"/>
      <c r="P299" s="238"/>
      <c r="Q299" s="238"/>
      <c r="R299" s="56" t="s">
        <v>94</v>
      </c>
      <c r="S299" s="349"/>
    </row>
    <row r="300" spans="1:20" ht="69" x14ac:dyDescent="0.3">
      <c r="A300" s="418"/>
      <c r="B300" s="350">
        <v>2</v>
      </c>
      <c r="C300" s="56" t="s">
        <v>95</v>
      </c>
      <c r="D300" s="350" t="s">
        <v>93</v>
      </c>
      <c r="E300" s="238" t="s">
        <v>654</v>
      </c>
      <c r="F300" s="181">
        <f t="shared" si="42"/>
        <v>10</v>
      </c>
      <c r="G300" s="181">
        <f t="shared" si="42"/>
        <v>6.5</v>
      </c>
      <c r="H300" s="142"/>
      <c r="I300" s="142"/>
      <c r="J300" s="142"/>
      <c r="K300" s="351"/>
      <c r="L300" s="351">
        <v>10</v>
      </c>
      <c r="M300" s="351">
        <v>6.5</v>
      </c>
      <c r="N300" s="142"/>
      <c r="O300" s="142"/>
      <c r="P300" s="142"/>
      <c r="Q300" s="350"/>
      <c r="R300" s="56" t="s">
        <v>96</v>
      </c>
      <c r="S300" s="56" t="s">
        <v>719</v>
      </c>
    </row>
    <row r="301" spans="1:20" s="16" customFormat="1" ht="249" customHeight="1" x14ac:dyDescent="0.3">
      <c r="A301" s="418"/>
      <c r="B301" s="350">
        <v>3</v>
      </c>
      <c r="C301" s="239" t="s">
        <v>97</v>
      </c>
      <c r="D301" s="350" t="s">
        <v>93</v>
      </c>
      <c r="E301" s="238" t="s">
        <v>654</v>
      </c>
      <c r="F301" s="181">
        <f t="shared" si="42"/>
        <v>5</v>
      </c>
      <c r="G301" s="181">
        <f t="shared" si="42"/>
        <v>0</v>
      </c>
      <c r="H301" s="142"/>
      <c r="I301" s="142"/>
      <c r="J301" s="142"/>
      <c r="K301" s="351"/>
      <c r="L301" s="351">
        <v>5</v>
      </c>
      <c r="M301" s="351"/>
      <c r="N301" s="142"/>
      <c r="O301" s="142"/>
      <c r="P301" s="142"/>
      <c r="Q301" s="350"/>
      <c r="R301" s="56" t="s">
        <v>98</v>
      </c>
      <c r="S301" s="352"/>
      <c r="T301" s="17"/>
    </row>
    <row r="302" spans="1:20" s="16" customFormat="1" ht="147.6" customHeight="1" x14ac:dyDescent="0.3">
      <c r="A302" s="353" t="s">
        <v>697</v>
      </c>
      <c r="B302" s="350" t="s">
        <v>70</v>
      </c>
      <c r="C302" s="239" t="s">
        <v>698</v>
      </c>
      <c r="D302" s="350">
        <v>2020</v>
      </c>
      <c r="E302" s="238" t="s">
        <v>101</v>
      </c>
      <c r="F302" s="181">
        <v>8.8000000000000007</v>
      </c>
      <c r="G302" s="181"/>
      <c r="H302" s="142"/>
      <c r="I302" s="142"/>
      <c r="J302" s="142"/>
      <c r="K302" s="351"/>
      <c r="L302" s="351">
        <v>8.8000000000000007</v>
      </c>
      <c r="M302" s="351"/>
      <c r="N302" s="142"/>
      <c r="O302" s="142"/>
      <c r="P302" s="142"/>
      <c r="Q302" s="350"/>
      <c r="R302" s="56"/>
      <c r="S302" s="352"/>
      <c r="T302" s="17"/>
    </row>
    <row r="303" spans="1:20" ht="15.6" x14ac:dyDescent="0.3">
      <c r="A303" s="38"/>
      <c r="B303" s="3" t="s">
        <v>15</v>
      </c>
      <c r="C303" s="354" t="s">
        <v>6</v>
      </c>
      <c r="D303" s="3"/>
      <c r="E303" s="3"/>
      <c r="F303" s="217">
        <f>SUM(F299:F302)</f>
        <v>34.799999999999997</v>
      </c>
      <c r="G303" s="217">
        <f t="shared" ref="G303:Q303" si="43">SUM(G299:G302)</f>
        <v>6.5</v>
      </c>
      <c r="H303" s="217">
        <f t="shared" si="43"/>
        <v>0</v>
      </c>
      <c r="I303" s="217">
        <f t="shared" si="43"/>
        <v>0</v>
      </c>
      <c r="J303" s="217">
        <f t="shared" si="43"/>
        <v>0</v>
      </c>
      <c r="K303" s="217">
        <f t="shared" si="43"/>
        <v>0</v>
      </c>
      <c r="L303" s="217">
        <f t="shared" si="43"/>
        <v>34.799999999999997</v>
      </c>
      <c r="M303" s="217">
        <f t="shared" si="43"/>
        <v>6.5</v>
      </c>
      <c r="N303" s="217">
        <f t="shared" si="43"/>
        <v>0</v>
      </c>
      <c r="O303" s="217">
        <f t="shared" si="43"/>
        <v>0</v>
      </c>
      <c r="P303" s="217">
        <f t="shared" si="43"/>
        <v>0</v>
      </c>
      <c r="Q303" s="217">
        <f t="shared" si="43"/>
        <v>0</v>
      </c>
      <c r="R303" s="3"/>
      <c r="S303" s="3"/>
    </row>
    <row r="304" spans="1:20" x14ac:dyDescent="0.3">
      <c r="A304" s="25"/>
      <c r="B304" s="25"/>
      <c r="C304" s="27"/>
      <c r="D304" s="25"/>
      <c r="E304" s="25"/>
      <c r="F304" s="26"/>
      <c r="G304" s="26"/>
      <c r="H304" s="25"/>
      <c r="I304" s="25"/>
      <c r="J304" s="25"/>
      <c r="K304" s="104"/>
      <c r="L304" s="461"/>
      <c r="M304" s="462"/>
      <c r="N304" s="463"/>
      <c r="O304" s="106"/>
      <c r="P304" s="25"/>
      <c r="Q304" s="25"/>
      <c r="R304" s="25"/>
      <c r="S304" s="25"/>
    </row>
    <row r="305" spans="1:20" x14ac:dyDescent="0.25">
      <c r="A305" s="407" t="s">
        <v>549</v>
      </c>
      <c r="B305" s="408"/>
      <c r="C305" s="408"/>
      <c r="D305" s="408"/>
      <c r="E305" s="408"/>
      <c r="F305" s="408"/>
      <c r="G305" s="408"/>
      <c r="H305" s="408"/>
      <c r="I305" s="408"/>
      <c r="J305" s="408"/>
      <c r="K305" s="408"/>
      <c r="L305" s="408"/>
      <c r="M305" s="408"/>
      <c r="N305" s="408"/>
      <c r="O305" s="408"/>
      <c r="P305" s="408"/>
      <c r="Q305" s="408"/>
      <c r="R305" s="408"/>
      <c r="S305" s="409"/>
    </row>
    <row r="306" spans="1:20" s="19" customFormat="1" ht="87.6" customHeight="1" x14ac:dyDescent="0.3">
      <c r="A306" s="449" t="s">
        <v>485</v>
      </c>
      <c r="B306" s="90" t="s">
        <v>17</v>
      </c>
      <c r="C306" s="108" t="s">
        <v>463</v>
      </c>
      <c r="D306" s="90" t="s">
        <v>464</v>
      </c>
      <c r="E306" s="90" t="s">
        <v>50</v>
      </c>
      <c r="F306" s="118">
        <f t="shared" ref="F306:G324" si="44">SUM(H306,J306,L306,N306,P306)</f>
        <v>0</v>
      </c>
      <c r="G306" s="118">
        <f t="shared" si="44"/>
        <v>0</v>
      </c>
      <c r="H306" s="119"/>
      <c r="I306" s="119"/>
      <c r="J306" s="119"/>
      <c r="K306" s="119"/>
      <c r="L306" s="119"/>
      <c r="M306" s="119"/>
      <c r="N306" s="119"/>
      <c r="O306" s="119"/>
      <c r="P306" s="119"/>
      <c r="Q306" s="119"/>
      <c r="R306" s="108" t="s">
        <v>465</v>
      </c>
      <c r="S306" s="120"/>
      <c r="T306" s="18"/>
    </row>
    <row r="307" spans="1:20" s="19" customFormat="1" ht="163.80000000000001" customHeight="1" x14ac:dyDescent="0.3">
      <c r="A307" s="449"/>
      <c r="B307" s="90" t="s">
        <v>18</v>
      </c>
      <c r="C307" s="108" t="s">
        <v>466</v>
      </c>
      <c r="D307" s="90" t="s">
        <v>467</v>
      </c>
      <c r="E307" s="90" t="s">
        <v>50</v>
      </c>
      <c r="F307" s="118">
        <f t="shared" si="44"/>
        <v>0</v>
      </c>
      <c r="G307" s="118">
        <f t="shared" si="44"/>
        <v>0</v>
      </c>
      <c r="H307" s="119"/>
      <c r="I307" s="119"/>
      <c r="J307" s="119"/>
      <c r="K307" s="119"/>
      <c r="L307" s="119"/>
      <c r="M307" s="119"/>
      <c r="N307" s="119"/>
      <c r="O307" s="119"/>
      <c r="P307" s="119"/>
      <c r="Q307" s="119"/>
      <c r="R307" s="108" t="s">
        <v>468</v>
      </c>
      <c r="S307" s="121">
        <v>3</v>
      </c>
      <c r="T307" s="18"/>
    </row>
    <row r="308" spans="1:20" s="19" customFormat="1" ht="102.6" customHeight="1" x14ac:dyDescent="0.3">
      <c r="A308" s="449"/>
      <c r="B308" s="90" t="s">
        <v>35</v>
      </c>
      <c r="C308" s="108" t="s">
        <v>469</v>
      </c>
      <c r="D308" s="90" t="s">
        <v>467</v>
      </c>
      <c r="E308" s="90" t="s">
        <v>50</v>
      </c>
      <c r="F308" s="118">
        <f t="shared" si="44"/>
        <v>0</v>
      </c>
      <c r="G308" s="118">
        <f t="shared" si="44"/>
        <v>0</v>
      </c>
      <c r="H308" s="119"/>
      <c r="I308" s="119"/>
      <c r="J308" s="119"/>
      <c r="K308" s="119"/>
      <c r="L308" s="119"/>
      <c r="M308" s="119"/>
      <c r="N308" s="119"/>
      <c r="O308" s="119"/>
      <c r="P308" s="119"/>
      <c r="Q308" s="119"/>
      <c r="R308" s="108" t="s">
        <v>616</v>
      </c>
      <c r="S308" s="121">
        <v>7</v>
      </c>
      <c r="T308" s="18"/>
    </row>
    <row r="309" spans="1:20" s="19" customFormat="1" ht="140.4" x14ac:dyDescent="0.3">
      <c r="A309" s="449" t="s">
        <v>486</v>
      </c>
      <c r="B309" s="90">
        <v>4</v>
      </c>
      <c r="C309" s="108" t="s">
        <v>470</v>
      </c>
      <c r="D309" s="90" t="s">
        <v>467</v>
      </c>
      <c r="E309" s="90" t="s">
        <v>50</v>
      </c>
      <c r="F309" s="118">
        <f t="shared" si="44"/>
        <v>0</v>
      </c>
      <c r="G309" s="118">
        <f t="shared" si="44"/>
        <v>0</v>
      </c>
      <c r="H309" s="119"/>
      <c r="I309" s="119"/>
      <c r="J309" s="119"/>
      <c r="K309" s="119"/>
      <c r="L309" s="119"/>
      <c r="M309" s="119"/>
      <c r="N309" s="119"/>
      <c r="O309" s="119"/>
      <c r="P309" s="119"/>
      <c r="Q309" s="119"/>
      <c r="R309" s="108" t="s">
        <v>617</v>
      </c>
      <c r="S309" s="120"/>
      <c r="T309" s="18"/>
    </row>
    <row r="310" spans="1:20" s="19" customFormat="1" ht="193.2" customHeight="1" x14ac:dyDescent="0.3">
      <c r="A310" s="449"/>
      <c r="B310" s="90">
        <v>5</v>
      </c>
      <c r="C310" s="108" t="s">
        <v>560</v>
      </c>
      <c r="D310" s="90" t="s">
        <v>467</v>
      </c>
      <c r="E310" s="90" t="s">
        <v>50</v>
      </c>
      <c r="F310" s="118">
        <f t="shared" si="44"/>
        <v>0</v>
      </c>
      <c r="G310" s="118">
        <f t="shared" si="44"/>
        <v>0</v>
      </c>
      <c r="H310" s="119"/>
      <c r="I310" s="119"/>
      <c r="J310" s="119"/>
      <c r="K310" s="119"/>
      <c r="L310" s="119"/>
      <c r="M310" s="119"/>
      <c r="N310" s="119"/>
      <c r="O310" s="119"/>
      <c r="P310" s="119"/>
      <c r="Q310" s="119"/>
      <c r="R310" s="108" t="s">
        <v>471</v>
      </c>
      <c r="S310" s="121">
        <v>6</v>
      </c>
      <c r="T310" s="18"/>
    </row>
    <row r="311" spans="1:20" s="19" customFormat="1" ht="82.8" customHeight="1" x14ac:dyDescent="0.3">
      <c r="A311" s="449"/>
      <c r="B311" s="90">
        <v>6</v>
      </c>
      <c r="C311" s="108" t="s">
        <v>472</v>
      </c>
      <c r="D311" s="90" t="s">
        <v>467</v>
      </c>
      <c r="E311" s="90" t="s">
        <v>50</v>
      </c>
      <c r="F311" s="118">
        <f t="shared" si="44"/>
        <v>0</v>
      </c>
      <c r="G311" s="118">
        <f t="shared" si="44"/>
        <v>0</v>
      </c>
      <c r="H311" s="119"/>
      <c r="I311" s="119"/>
      <c r="J311" s="119"/>
      <c r="K311" s="119"/>
      <c r="L311" s="119"/>
      <c r="M311" s="119"/>
      <c r="N311" s="119"/>
      <c r="O311" s="119"/>
      <c r="P311" s="119"/>
      <c r="Q311" s="119"/>
      <c r="R311" s="108" t="s">
        <v>473</v>
      </c>
      <c r="S311" s="121">
        <v>3</v>
      </c>
      <c r="T311" s="18"/>
    </row>
    <row r="312" spans="1:20" s="19" customFormat="1" ht="187.2" x14ac:dyDescent="0.3">
      <c r="A312" s="359" t="s">
        <v>487</v>
      </c>
      <c r="B312" s="90">
        <v>7</v>
      </c>
      <c r="C312" s="122" t="s">
        <v>474</v>
      </c>
      <c r="D312" s="90" t="s">
        <v>467</v>
      </c>
      <c r="E312" s="90" t="s">
        <v>50</v>
      </c>
      <c r="F312" s="118">
        <f t="shared" si="44"/>
        <v>0</v>
      </c>
      <c r="G312" s="118">
        <f t="shared" si="44"/>
        <v>0</v>
      </c>
      <c r="H312" s="119"/>
      <c r="I312" s="119"/>
      <c r="J312" s="119"/>
      <c r="K312" s="119"/>
      <c r="L312" s="119"/>
      <c r="M312" s="119"/>
      <c r="N312" s="119"/>
      <c r="O312" s="119"/>
      <c r="P312" s="119"/>
      <c r="Q312" s="119"/>
      <c r="R312" s="123" t="s">
        <v>475</v>
      </c>
      <c r="S312" s="120"/>
      <c r="T312" s="18"/>
    </row>
    <row r="313" spans="1:20" s="19" customFormat="1" ht="78" x14ac:dyDescent="0.3">
      <c r="A313" s="360"/>
      <c r="B313" s="124">
        <v>8</v>
      </c>
      <c r="C313" s="123" t="s">
        <v>476</v>
      </c>
      <c r="D313" s="90" t="s">
        <v>467</v>
      </c>
      <c r="E313" s="90" t="s">
        <v>50</v>
      </c>
      <c r="F313" s="118">
        <f t="shared" si="44"/>
        <v>0</v>
      </c>
      <c r="G313" s="118">
        <f t="shared" si="44"/>
        <v>0</v>
      </c>
      <c r="H313" s="125"/>
      <c r="I313" s="125"/>
      <c r="J313" s="125"/>
      <c r="K313" s="125"/>
      <c r="L313" s="125"/>
      <c r="M313" s="125"/>
      <c r="N313" s="125"/>
      <c r="O313" s="125"/>
      <c r="P313" s="125"/>
      <c r="Q313" s="126"/>
      <c r="R313" s="127" t="s">
        <v>477</v>
      </c>
      <c r="S313" s="128"/>
      <c r="T313" s="18"/>
    </row>
    <row r="314" spans="1:20" s="19" customFormat="1" ht="133.80000000000001" customHeight="1" x14ac:dyDescent="0.3">
      <c r="A314" s="134" t="s">
        <v>488</v>
      </c>
      <c r="B314" s="129">
        <v>9</v>
      </c>
      <c r="C314" s="130" t="s">
        <v>478</v>
      </c>
      <c r="D314" s="90" t="s">
        <v>467</v>
      </c>
      <c r="E314" s="90" t="s">
        <v>50</v>
      </c>
      <c r="F314" s="118">
        <f t="shared" si="44"/>
        <v>0</v>
      </c>
      <c r="G314" s="118">
        <f t="shared" si="44"/>
        <v>0</v>
      </c>
      <c r="H314" s="131"/>
      <c r="I314" s="131"/>
      <c r="J314" s="131"/>
      <c r="K314" s="131"/>
      <c r="L314" s="131"/>
      <c r="M314" s="131"/>
      <c r="N314" s="131"/>
      <c r="O314" s="131"/>
      <c r="P314" s="131"/>
      <c r="Q314" s="132"/>
      <c r="R314" s="122" t="s">
        <v>479</v>
      </c>
      <c r="S314" s="133">
        <v>2</v>
      </c>
      <c r="T314" s="18"/>
    </row>
    <row r="315" spans="1:20" s="19" customFormat="1" ht="78" x14ac:dyDescent="0.3">
      <c r="A315" s="135"/>
      <c r="B315" s="129">
        <v>10</v>
      </c>
      <c r="C315" s="136" t="s">
        <v>480</v>
      </c>
      <c r="D315" s="96" t="s">
        <v>467</v>
      </c>
      <c r="E315" s="96" t="s">
        <v>50</v>
      </c>
      <c r="F315" s="118">
        <f t="shared" si="44"/>
        <v>0</v>
      </c>
      <c r="G315" s="118">
        <f t="shared" si="44"/>
        <v>0</v>
      </c>
      <c r="H315" s="137"/>
      <c r="I315" s="137"/>
      <c r="J315" s="137"/>
      <c r="K315" s="137"/>
      <c r="L315" s="137"/>
      <c r="M315" s="137"/>
      <c r="N315" s="137"/>
      <c r="O315" s="137"/>
      <c r="P315" s="137"/>
      <c r="Q315" s="138"/>
      <c r="R315" s="136" t="s">
        <v>481</v>
      </c>
      <c r="S315" s="139">
        <v>1</v>
      </c>
      <c r="T315" s="18"/>
    </row>
    <row r="316" spans="1:20" s="19" customFormat="1" ht="93.6" x14ac:dyDescent="0.3">
      <c r="A316" s="460" t="s">
        <v>489</v>
      </c>
      <c r="B316" s="140">
        <v>11</v>
      </c>
      <c r="C316" s="141" t="s">
        <v>482</v>
      </c>
      <c r="D316" s="90" t="s">
        <v>467</v>
      </c>
      <c r="E316" s="90" t="s">
        <v>50</v>
      </c>
      <c r="F316" s="118">
        <f t="shared" si="44"/>
        <v>0</v>
      </c>
      <c r="G316" s="118">
        <f t="shared" si="44"/>
        <v>0</v>
      </c>
      <c r="H316" s="142"/>
      <c r="I316" s="142"/>
      <c r="J316" s="142"/>
      <c r="K316" s="142"/>
      <c r="L316" s="142"/>
      <c r="M316" s="142"/>
      <c r="N316" s="142"/>
      <c r="O316" s="142"/>
      <c r="P316" s="142"/>
      <c r="Q316" s="143"/>
      <c r="R316" s="144" t="s">
        <v>473</v>
      </c>
      <c r="S316" s="145"/>
      <c r="T316" s="18"/>
    </row>
    <row r="317" spans="1:20" s="19" customFormat="1" ht="147" customHeight="1" x14ac:dyDescent="0.3">
      <c r="A317" s="460"/>
      <c r="B317" s="140">
        <v>12</v>
      </c>
      <c r="C317" s="144" t="s">
        <v>483</v>
      </c>
      <c r="D317" s="90" t="s">
        <v>467</v>
      </c>
      <c r="E317" s="90" t="s">
        <v>50</v>
      </c>
      <c r="F317" s="118">
        <f t="shared" si="44"/>
        <v>0</v>
      </c>
      <c r="G317" s="118">
        <f t="shared" si="44"/>
        <v>0</v>
      </c>
      <c r="H317" s="146"/>
      <c r="I317" s="146"/>
      <c r="J317" s="146"/>
      <c r="K317" s="146"/>
      <c r="L317" s="146"/>
      <c r="M317" s="146"/>
      <c r="N317" s="146"/>
      <c r="O317" s="146"/>
      <c r="P317" s="146"/>
      <c r="Q317" s="147"/>
      <c r="R317" s="144" t="s">
        <v>484</v>
      </c>
      <c r="S317" s="145"/>
      <c r="T317" s="18"/>
    </row>
    <row r="318" spans="1:20" s="19" customFormat="1" ht="187.2" x14ac:dyDescent="0.3">
      <c r="A318" s="109" t="s">
        <v>497</v>
      </c>
      <c r="B318" s="124" t="s">
        <v>79</v>
      </c>
      <c r="C318" s="109" t="s">
        <v>495</v>
      </c>
      <c r="D318" s="96">
        <v>2020</v>
      </c>
      <c r="E318" s="148" t="s">
        <v>496</v>
      </c>
      <c r="F318" s="91">
        <f t="shared" si="44"/>
        <v>72</v>
      </c>
      <c r="G318" s="118">
        <f t="shared" si="44"/>
        <v>0</v>
      </c>
      <c r="H318" s="149"/>
      <c r="I318" s="149"/>
      <c r="J318" s="149"/>
      <c r="K318" s="149"/>
      <c r="L318" s="150">
        <v>72</v>
      </c>
      <c r="M318" s="151"/>
      <c r="N318" s="149"/>
      <c r="O318" s="149"/>
      <c r="P318" s="149"/>
      <c r="Q318" s="149"/>
      <c r="R318" s="109" t="s">
        <v>561</v>
      </c>
      <c r="S318" s="152"/>
      <c r="T318" s="18"/>
    </row>
    <row r="319" spans="1:20" s="19" customFormat="1" ht="272.39999999999998" customHeight="1" x14ac:dyDescent="0.3">
      <c r="A319" s="108" t="s">
        <v>500</v>
      </c>
      <c r="B319" s="153" t="s">
        <v>80</v>
      </c>
      <c r="C319" s="92" t="s">
        <v>498</v>
      </c>
      <c r="D319" s="153">
        <v>2020</v>
      </c>
      <c r="E319" s="154" t="s">
        <v>496</v>
      </c>
      <c r="F319" s="118">
        <f t="shared" si="44"/>
        <v>0</v>
      </c>
      <c r="G319" s="118">
        <f t="shared" si="44"/>
        <v>0</v>
      </c>
      <c r="H319" s="155"/>
      <c r="I319" s="155"/>
      <c r="J319" s="155"/>
      <c r="K319" s="155"/>
      <c r="L319" s="90" t="s">
        <v>499</v>
      </c>
      <c r="M319" s="90"/>
      <c r="N319" s="156"/>
      <c r="O319" s="156"/>
      <c r="P319" s="156"/>
      <c r="Q319" s="156"/>
      <c r="R319" s="100" t="s">
        <v>513</v>
      </c>
      <c r="S319" s="100"/>
      <c r="T319" s="18"/>
    </row>
    <row r="320" spans="1:20" s="19" customFormat="1" ht="132" customHeight="1" x14ac:dyDescent="0.3">
      <c r="A320" s="108" t="s">
        <v>504</v>
      </c>
      <c r="B320" s="157" t="s">
        <v>81</v>
      </c>
      <c r="C320" s="92" t="s">
        <v>501</v>
      </c>
      <c r="D320" s="157">
        <v>2020</v>
      </c>
      <c r="E320" s="154" t="s">
        <v>496</v>
      </c>
      <c r="F320" s="118">
        <f t="shared" si="44"/>
        <v>0</v>
      </c>
      <c r="G320" s="118">
        <f t="shared" si="44"/>
        <v>0</v>
      </c>
      <c r="H320" s="158"/>
      <c r="I320" s="158"/>
      <c r="J320" s="158"/>
      <c r="K320" s="158"/>
      <c r="L320" s="159" t="s">
        <v>499</v>
      </c>
      <c r="M320" s="159"/>
      <c r="N320" s="160"/>
      <c r="O320" s="160"/>
      <c r="P320" s="160"/>
      <c r="Q320" s="160"/>
      <c r="R320" s="100" t="s">
        <v>514</v>
      </c>
      <c r="S320" s="100"/>
      <c r="T320" s="18"/>
    </row>
    <row r="321" spans="1:20" s="19" customFormat="1" ht="144" customHeight="1" x14ac:dyDescent="0.3">
      <c r="A321" s="108" t="s">
        <v>505</v>
      </c>
      <c r="B321" s="157" t="s">
        <v>82</v>
      </c>
      <c r="C321" s="92" t="s">
        <v>502</v>
      </c>
      <c r="D321" s="157">
        <v>2020</v>
      </c>
      <c r="E321" s="154" t="s">
        <v>503</v>
      </c>
      <c r="F321" s="118">
        <f t="shared" si="44"/>
        <v>0</v>
      </c>
      <c r="G321" s="118">
        <f t="shared" si="44"/>
        <v>0</v>
      </c>
      <c r="H321" s="158"/>
      <c r="I321" s="158"/>
      <c r="J321" s="158"/>
      <c r="K321" s="158"/>
      <c r="L321" s="159" t="s">
        <v>499</v>
      </c>
      <c r="M321" s="159"/>
      <c r="N321" s="160"/>
      <c r="O321" s="160"/>
      <c r="P321" s="160"/>
      <c r="Q321" s="160"/>
      <c r="R321" s="161" t="s">
        <v>515</v>
      </c>
      <c r="S321" s="100">
        <v>3</v>
      </c>
      <c r="T321" s="18"/>
    </row>
    <row r="322" spans="1:20" s="19" customFormat="1" ht="148.80000000000001" customHeight="1" x14ac:dyDescent="0.3">
      <c r="A322" s="108" t="s">
        <v>509</v>
      </c>
      <c r="B322" s="157">
        <v>17</v>
      </c>
      <c r="C322" s="162" t="s">
        <v>506</v>
      </c>
      <c r="D322" s="157">
        <v>2020</v>
      </c>
      <c r="E322" s="154" t="s">
        <v>503</v>
      </c>
      <c r="F322" s="118">
        <f t="shared" si="44"/>
        <v>0</v>
      </c>
      <c r="G322" s="118">
        <f t="shared" si="44"/>
        <v>0</v>
      </c>
      <c r="H322" s="158"/>
      <c r="I322" s="158"/>
      <c r="J322" s="158"/>
      <c r="K322" s="158"/>
      <c r="L322" s="159" t="s">
        <v>499</v>
      </c>
      <c r="M322" s="159"/>
      <c r="N322" s="160"/>
      <c r="O322" s="160"/>
      <c r="P322" s="160"/>
      <c r="Q322" s="160"/>
      <c r="R322" s="100" t="s">
        <v>516</v>
      </c>
      <c r="S322" s="100"/>
      <c r="T322" s="18"/>
    </row>
    <row r="323" spans="1:20" s="19" customFormat="1" ht="193.2" x14ac:dyDescent="0.3">
      <c r="A323" s="108" t="s">
        <v>510</v>
      </c>
      <c r="B323" s="157">
        <v>18</v>
      </c>
      <c r="C323" s="92" t="s">
        <v>507</v>
      </c>
      <c r="D323" s="157">
        <v>2020</v>
      </c>
      <c r="E323" s="154" t="s">
        <v>503</v>
      </c>
      <c r="F323" s="118">
        <f t="shared" si="44"/>
        <v>0</v>
      </c>
      <c r="G323" s="118">
        <f t="shared" si="44"/>
        <v>0</v>
      </c>
      <c r="H323" s="158"/>
      <c r="I323" s="158"/>
      <c r="J323" s="158"/>
      <c r="K323" s="158"/>
      <c r="L323" s="159" t="s">
        <v>499</v>
      </c>
      <c r="M323" s="159"/>
      <c r="N323" s="160"/>
      <c r="O323" s="160"/>
      <c r="P323" s="160"/>
      <c r="Q323" s="160"/>
      <c r="R323" s="100" t="s">
        <v>517</v>
      </c>
      <c r="S323" s="100"/>
      <c r="T323" s="18"/>
    </row>
    <row r="324" spans="1:20" s="19" customFormat="1" ht="131.4" customHeight="1" x14ac:dyDescent="0.3">
      <c r="A324" s="108" t="s">
        <v>511</v>
      </c>
      <c r="B324" s="157" t="s">
        <v>512</v>
      </c>
      <c r="C324" s="163" t="s">
        <v>508</v>
      </c>
      <c r="D324" s="157">
        <v>2020</v>
      </c>
      <c r="E324" s="154" t="s">
        <v>503</v>
      </c>
      <c r="F324" s="118">
        <f t="shared" si="44"/>
        <v>0</v>
      </c>
      <c r="G324" s="118">
        <f t="shared" si="44"/>
        <v>0</v>
      </c>
      <c r="H324" s="158"/>
      <c r="I324" s="158"/>
      <c r="J324" s="158"/>
      <c r="K324" s="158"/>
      <c r="L324" s="159" t="s">
        <v>499</v>
      </c>
      <c r="M324" s="159"/>
      <c r="N324" s="160"/>
      <c r="O324" s="160"/>
      <c r="P324" s="160"/>
      <c r="Q324" s="160"/>
      <c r="R324" s="100" t="s">
        <v>518</v>
      </c>
      <c r="S324" s="100">
        <v>3</v>
      </c>
      <c r="T324" s="18"/>
    </row>
    <row r="325" spans="1:20" x14ac:dyDescent="0.25">
      <c r="A325" s="164"/>
      <c r="B325" s="133"/>
      <c r="C325" s="165" t="s">
        <v>207</v>
      </c>
      <c r="D325" s="121"/>
      <c r="E325" s="121"/>
      <c r="F325" s="166">
        <f>SUM(F306:F324)</f>
        <v>72</v>
      </c>
      <c r="G325" s="166">
        <f t="shared" ref="G325:Q325" si="45">SUM(G306:G324)</f>
        <v>0</v>
      </c>
      <c r="H325" s="167">
        <f t="shared" si="45"/>
        <v>0</v>
      </c>
      <c r="I325" s="167">
        <f t="shared" si="45"/>
        <v>0</v>
      </c>
      <c r="J325" s="167">
        <f t="shared" si="45"/>
        <v>0</v>
      </c>
      <c r="K325" s="167">
        <f t="shared" si="45"/>
        <v>0</v>
      </c>
      <c r="L325" s="167">
        <f t="shared" si="45"/>
        <v>72</v>
      </c>
      <c r="M325" s="167">
        <f t="shared" si="45"/>
        <v>0</v>
      </c>
      <c r="N325" s="167">
        <f t="shared" si="45"/>
        <v>0</v>
      </c>
      <c r="O325" s="167">
        <f t="shared" si="45"/>
        <v>0</v>
      </c>
      <c r="P325" s="167">
        <f t="shared" si="45"/>
        <v>0</v>
      </c>
      <c r="Q325" s="167">
        <f t="shared" si="45"/>
        <v>0</v>
      </c>
      <c r="R325" s="165"/>
      <c r="S325" s="145"/>
    </row>
    <row r="326" spans="1:20" x14ac:dyDescent="0.3">
      <c r="A326" s="383" t="s">
        <v>550</v>
      </c>
      <c r="B326" s="384"/>
      <c r="C326" s="384"/>
      <c r="D326" s="384"/>
      <c r="E326" s="384"/>
      <c r="F326" s="384"/>
      <c r="G326" s="384"/>
      <c r="H326" s="384"/>
      <c r="I326" s="384"/>
      <c r="J326" s="384"/>
      <c r="K326" s="384"/>
      <c r="L326" s="384"/>
      <c r="M326" s="384"/>
      <c r="N326" s="384"/>
      <c r="O326" s="384"/>
      <c r="P326" s="384"/>
      <c r="Q326" s="384"/>
      <c r="R326" s="384"/>
      <c r="S326" s="385"/>
    </row>
    <row r="327" spans="1:20" ht="109.2" x14ac:dyDescent="0.3">
      <c r="A327" s="449" t="s">
        <v>188</v>
      </c>
      <c r="B327" s="90">
        <v>1</v>
      </c>
      <c r="C327" s="102" t="s">
        <v>189</v>
      </c>
      <c r="D327" s="90">
        <v>2020</v>
      </c>
      <c r="E327" s="90" t="s">
        <v>50</v>
      </c>
      <c r="F327" s="91">
        <f t="shared" ref="F327:G337" si="46">SUM(H327,J327,L327,N327,P327)</f>
        <v>90</v>
      </c>
      <c r="G327" s="91">
        <f t="shared" si="46"/>
        <v>0</v>
      </c>
      <c r="H327" s="94"/>
      <c r="I327" s="94"/>
      <c r="J327" s="94"/>
      <c r="K327" s="94"/>
      <c r="L327" s="94">
        <v>10</v>
      </c>
      <c r="M327" s="94"/>
      <c r="N327" s="94"/>
      <c r="O327" s="94"/>
      <c r="P327" s="94">
        <v>80</v>
      </c>
      <c r="Q327" s="94"/>
      <c r="R327" s="90" t="s">
        <v>190</v>
      </c>
      <c r="S327" s="90"/>
    </row>
    <row r="328" spans="1:20" ht="62.4" x14ac:dyDescent="0.3">
      <c r="A328" s="449"/>
      <c r="B328" s="90">
        <v>2</v>
      </c>
      <c r="C328" s="102" t="s">
        <v>191</v>
      </c>
      <c r="D328" s="90">
        <v>2020</v>
      </c>
      <c r="E328" s="90" t="s">
        <v>50</v>
      </c>
      <c r="F328" s="91">
        <f t="shared" si="46"/>
        <v>30</v>
      </c>
      <c r="G328" s="91">
        <f t="shared" si="46"/>
        <v>0</v>
      </c>
      <c r="H328" s="94"/>
      <c r="I328" s="94"/>
      <c r="J328" s="94"/>
      <c r="K328" s="94"/>
      <c r="L328" s="94">
        <v>20</v>
      </c>
      <c r="M328" s="94"/>
      <c r="N328" s="94"/>
      <c r="O328" s="94"/>
      <c r="P328" s="94">
        <v>10</v>
      </c>
      <c r="Q328" s="94"/>
      <c r="R328" s="90" t="s">
        <v>192</v>
      </c>
      <c r="S328" s="90"/>
    </row>
    <row r="329" spans="1:20" ht="140.4" x14ac:dyDescent="0.3">
      <c r="A329" s="449"/>
      <c r="B329" s="90">
        <v>3</v>
      </c>
      <c r="C329" s="102" t="s">
        <v>193</v>
      </c>
      <c r="D329" s="90">
        <v>2020</v>
      </c>
      <c r="E329" s="90" t="s">
        <v>50</v>
      </c>
      <c r="F329" s="91">
        <f t="shared" si="46"/>
        <v>6</v>
      </c>
      <c r="G329" s="91">
        <v>3.9</v>
      </c>
      <c r="H329" s="94"/>
      <c r="I329" s="94"/>
      <c r="J329" s="94"/>
      <c r="K329" s="94"/>
      <c r="L329" s="94">
        <v>2</v>
      </c>
      <c r="M329" s="94">
        <v>3.9</v>
      </c>
      <c r="N329" s="94"/>
      <c r="O329" s="94"/>
      <c r="P329" s="94">
        <v>4</v>
      </c>
      <c r="Q329" s="94"/>
      <c r="R329" s="90" t="s">
        <v>685</v>
      </c>
      <c r="S329" s="90">
        <v>1000</v>
      </c>
    </row>
    <row r="330" spans="1:20" ht="124.8" x14ac:dyDescent="0.3">
      <c r="A330" s="449"/>
      <c r="B330" s="96">
        <v>4</v>
      </c>
      <c r="C330" s="103" t="s">
        <v>194</v>
      </c>
      <c r="D330" s="90">
        <v>2020</v>
      </c>
      <c r="E330" s="90" t="s">
        <v>50</v>
      </c>
      <c r="F330" s="91">
        <f t="shared" si="46"/>
        <v>10</v>
      </c>
      <c r="G330" s="91">
        <f t="shared" si="46"/>
        <v>0</v>
      </c>
      <c r="H330" s="95"/>
      <c r="I330" s="95"/>
      <c r="J330" s="95"/>
      <c r="K330" s="95"/>
      <c r="L330" s="95"/>
      <c r="M330" s="95"/>
      <c r="N330" s="95"/>
      <c r="O330" s="95"/>
      <c r="P330" s="95">
        <v>10</v>
      </c>
      <c r="Q330" s="95"/>
      <c r="R330" s="90" t="s">
        <v>195</v>
      </c>
      <c r="S330" s="96"/>
    </row>
    <row r="331" spans="1:20" ht="31.2" x14ac:dyDescent="0.3">
      <c r="A331" s="449"/>
      <c r="B331" s="90">
        <v>5</v>
      </c>
      <c r="C331" s="102" t="s">
        <v>196</v>
      </c>
      <c r="D331" s="90">
        <v>2020</v>
      </c>
      <c r="E331" s="90" t="s">
        <v>50</v>
      </c>
      <c r="F331" s="91">
        <f t="shared" si="46"/>
        <v>40</v>
      </c>
      <c r="G331" s="91">
        <f t="shared" si="46"/>
        <v>0</v>
      </c>
      <c r="H331" s="94"/>
      <c r="I331" s="94"/>
      <c r="J331" s="94"/>
      <c r="K331" s="94"/>
      <c r="L331" s="94"/>
      <c r="M331" s="94"/>
      <c r="N331" s="94"/>
      <c r="O331" s="94"/>
      <c r="P331" s="94">
        <v>40</v>
      </c>
      <c r="Q331" s="94"/>
      <c r="R331" s="90" t="s">
        <v>197</v>
      </c>
      <c r="S331" s="90"/>
    </row>
    <row r="332" spans="1:20" ht="93.6" x14ac:dyDescent="0.3">
      <c r="A332" s="449" t="s">
        <v>198</v>
      </c>
      <c r="B332" s="90">
        <v>6</v>
      </c>
      <c r="C332" s="102" t="s">
        <v>199</v>
      </c>
      <c r="D332" s="90">
        <v>2020</v>
      </c>
      <c r="E332" s="90" t="s">
        <v>50</v>
      </c>
      <c r="F332" s="91">
        <f t="shared" si="46"/>
        <v>25</v>
      </c>
      <c r="G332" s="91">
        <f t="shared" si="46"/>
        <v>0</v>
      </c>
      <c r="H332" s="94"/>
      <c r="I332" s="94"/>
      <c r="J332" s="94"/>
      <c r="K332" s="94"/>
      <c r="L332" s="94">
        <v>25</v>
      </c>
      <c r="M332" s="94"/>
      <c r="N332" s="94"/>
      <c r="O332" s="94"/>
      <c r="P332" s="94"/>
      <c r="Q332" s="94"/>
      <c r="R332" s="90" t="s">
        <v>200</v>
      </c>
      <c r="S332" s="90"/>
    </row>
    <row r="333" spans="1:20" ht="78" x14ac:dyDescent="0.3">
      <c r="A333" s="449"/>
      <c r="B333" s="90">
        <v>7</v>
      </c>
      <c r="C333" s="92" t="s">
        <v>201</v>
      </c>
      <c r="D333" s="90">
        <v>2020</v>
      </c>
      <c r="E333" s="90" t="s">
        <v>50</v>
      </c>
      <c r="F333" s="91">
        <f t="shared" si="46"/>
        <v>200</v>
      </c>
      <c r="G333" s="91">
        <f t="shared" si="46"/>
        <v>0</v>
      </c>
      <c r="H333" s="94"/>
      <c r="I333" s="94"/>
      <c r="J333" s="94"/>
      <c r="K333" s="94"/>
      <c r="L333" s="94">
        <v>50</v>
      </c>
      <c r="M333" s="94"/>
      <c r="N333" s="94"/>
      <c r="O333" s="94"/>
      <c r="P333" s="94">
        <v>150</v>
      </c>
      <c r="Q333" s="94"/>
      <c r="R333" s="90" t="s">
        <v>200</v>
      </c>
      <c r="S333" s="90"/>
    </row>
    <row r="334" spans="1:20" ht="62.4" x14ac:dyDescent="0.3">
      <c r="A334" s="450" t="s">
        <v>202</v>
      </c>
      <c r="B334" s="90">
        <v>8</v>
      </c>
      <c r="C334" s="102" t="s">
        <v>203</v>
      </c>
      <c r="D334" s="90">
        <v>2020</v>
      </c>
      <c r="E334" s="90" t="s">
        <v>50</v>
      </c>
      <c r="F334" s="91">
        <f t="shared" si="46"/>
        <v>30</v>
      </c>
      <c r="G334" s="91">
        <f t="shared" si="46"/>
        <v>0</v>
      </c>
      <c r="H334" s="94"/>
      <c r="I334" s="94"/>
      <c r="J334" s="94"/>
      <c r="K334" s="94"/>
      <c r="L334" s="94">
        <v>20</v>
      </c>
      <c r="M334" s="94"/>
      <c r="N334" s="94"/>
      <c r="O334" s="94"/>
      <c r="P334" s="94">
        <v>10</v>
      </c>
      <c r="Q334" s="94"/>
      <c r="R334" s="90" t="s">
        <v>204</v>
      </c>
      <c r="S334" s="90"/>
    </row>
    <row r="335" spans="1:20" ht="109.2" x14ac:dyDescent="0.3">
      <c r="A335" s="451"/>
      <c r="B335" s="90">
        <v>9</v>
      </c>
      <c r="C335" s="102" t="s">
        <v>205</v>
      </c>
      <c r="D335" s="90">
        <v>2020</v>
      </c>
      <c r="E335" s="90" t="s">
        <v>50</v>
      </c>
      <c r="F335" s="91">
        <f t="shared" si="46"/>
        <v>50</v>
      </c>
      <c r="G335" s="91">
        <f t="shared" si="46"/>
        <v>30</v>
      </c>
      <c r="H335" s="94"/>
      <c r="I335" s="94"/>
      <c r="J335" s="94"/>
      <c r="K335" s="94"/>
      <c r="L335" s="94">
        <v>50</v>
      </c>
      <c r="M335" s="94">
        <v>30</v>
      </c>
      <c r="N335" s="94"/>
      <c r="O335" s="94"/>
      <c r="P335" s="94"/>
      <c r="Q335" s="94"/>
      <c r="R335" s="90" t="s">
        <v>206</v>
      </c>
      <c r="S335" s="90"/>
    </row>
    <row r="336" spans="1:20" s="16" customFormat="1" ht="148.19999999999999" customHeight="1" x14ac:dyDescent="0.3">
      <c r="A336" s="107" t="s">
        <v>611</v>
      </c>
      <c r="B336" s="90">
        <v>10</v>
      </c>
      <c r="C336" s="102" t="s">
        <v>646</v>
      </c>
      <c r="D336" s="90">
        <v>2020</v>
      </c>
      <c r="E336" s="90" t="s">
        <v>50</v>
      </c>
      <c r="F336" s="91">
        <f t="shared" si="46"/>
        <v>120</v>
      </c>
      <c r="G336" s="91">
        <v>77.3</v>
      </c>
      <c r="H336" s="94"/>
      <c r="I336" s="94"/>
      <c r="J336" s="94"/>
      <c r="K336" s="94"/>
      <c r="L336" s="94">
        <v>120</v>
      </c>
      <c r="M336" s="94">
        <v>77.3</v>
      </c>
      <c r="N336" s="94"/>
      <c r="O336" s="94"/>
      <c r="P336" s="94"/>
      <c r="Q336" s="94"/>
      <c r="R336" s="90" t="s">
        <v>684</v>
      </c>
      <c r="S336" s="90">
        <v>20</v>
      </c>
      <c r="T336" s="17"/>
    </row>
    <row r="337" spans="1:20" s="16" customFormat="1" ht="165.6" customHeight="1" x14ac:dyDescent="0.3">
      <c r="A337" s="117"/>
      <c r="B337" s="90">
        <v>11</v>
      </c>
      <c r="C337" s="102" t="s">
        <v>699</v>
      </c>
      <c r="D337" s="90">
        <v>2020</v>
      </c>
      <c r="E337" s="90" t="s">
        <v>50</v>
      </c>
      <c r="F337" s="91">
        <f t="shared" si="46"/>
        <v>30</v>
      </c>
      <c r="G337" s="91">
        <v>23.53</v>
      </c>
      <c r="H337" s="94"/>
      <c r="I337" s="94"/>
      <c r="J337" s="94"/>
      <c r="K337" s="94"/>
      <c r="L337" s="94">
        <v>30</v>
      </c>
      <c r="M337" s="94">
        <v>23.53</v>
      </c>
      <c r="N337" s="94"/>
      <c r="O337" s="94"/>
      <c r="P337" s="94"/>
      <c r="Q337" s="94"/>
      <c r="R337" s="90" t="s">
        <v>700</v>
      </c>
      <c r="S337" s="90">
        <v>1</v>
      </c>
      <c r="T337" s="17"/>
    </row>
    <row r="338" spans="1:20" ht="15.6" x14ac:dyDescent="0.3">
      <c r="A338" s="55"/>
      <c r="B338" s="90"/>
      <c r="C338" s="93" t="s">
        <v>207</v>
      </c>
      <c r="D338" s="90"/>
      <c r="E338" s="90"/>
      <c r="F338" s="91">
        <f>SUM(F327:F337)</f>
        <v>631</v>
      </c>
      <c r="G338" s="91">
        <f t="shared" ref="G338:Q338" si="47">SUM(G327:G337)</f>
        <v>134.72999999999999</v>
      </c>
      <c r="H338" s="91">
        <f t="shared" si="47"/>
        <v>0</v>
      </c>
      <c r="I338" s="91">
        <f t="shared" si="47"/>
        <v>0</v>
      </c>
      <c r="J338" s="91">
        <f t="shared" si="47"/>
        <v>0</v>
      </c>
      <c r="K338" s="91">
        <f t="shared" si="47"/>
        <v>0</v>
      </c>
      <c r="L338" s="91">
        <f t="shared" si="47"/>
        <v>327</v>
      </c>
      <c r="M338" s="91">
        <f t="shared" si="47"/>
        <v>134.72999999999999</v>
      </c>
      <c r="N338" s="91">
        <f t="shared" si="47"/>
        <v>0</v>
      </c>
      <c r="O338" s="91">
        <f t="shared" si="47"/>
        <v>0</v>
      </c>
      <c r="P338" s="91">
        <f t="shared" si="47"/>
        <v>304</v>
      </c>
      <c r="Q338" s="91">
        <f t="shared" si="47"/>
        <v>0</v>
      </c>
      <c r="R338" s="102"/>
      <c r="S338" s="90"/>
    </row>
    <row r="339" spans="1:20" ht="15.6" x14ac:dyDescent="0.3">
      <c r="A339" s="446" t="s">
        <v>551</v>
      </c>
      <c r="B339" s="447"/>
      <c r="C339" s="447"/>
      <c r="D339" s="447"/>
      <c r="E339" s="447"/>
      <c r="F339" s="447"/>
      <c r="G339" s="447"/>
      <c r="H339" s="447"/>
      <c r="I339" s="447"/>
      <c r="J339" s="447"/>
      <c r="K339" s="447"/>
      <c r="L339" s="447"/>
      <c r="M339" s="447"/>
      <c r="N339" s="447"/>
      <c r="O339" s="447"/>
      <c r="P339" s="447"/>
      <c r="Q339" s="447"/>
      <c r="R339" s="447"/>
      <c r="S339" s="448"/>
    </row>
    <row r="340" spans="1:20" ht="171.6" x14ac:dyDescent="0.3">
      <c r="A340" s="444" t="s">
        <v>490</v>
      </c>
      <c r="B340" s="140" t="s">
        <v>17</v>
      </c>
      <c r="C340" s="144" t="s">
        <v>278</v>
      </c>
      <c r="D340" s="144" t="s">
        <v>84</v>
      </c>
      <c r="E340" s="144" t="s">
        <v>50</v>
      </c>
      <c r="F340" s="168">
        <f>SUM(H340,J340,L340,N340,P340)</f>
        <v>20</v>
      </c>
      <c r="G340" s="168">
        <v>20.7</v>
      </c>
      <c r="H340" s="169"/>
      <c r="I340" s="169"/>
      <c r="J340" s="170"/>
      <c r="K340" s="170"/>
      <c r="L340" s="170">
        <v>20</v>
      </c>
      <c r="M340" s="170">
        <v>20.7</v>
      </c>
      <c r="N340" s="169"/>
      <c r="O340" s="169"/>
      <c r="P340" s="170"/>
      <c r="Q340" s="171"/>
      <c r="R340" s="172" t="s">
        <v>279</v>
      </c>
      <c r="S340" s="172" t="s">
        <v>702</v>
      </c>
    </row>
    <row r="341" spans="1:20" ht="187.2" x14ac:dyDescent="0.3">
      <c r="A341" s="445"/>
      <c r="B341" s="140">
        <v>2</v>
      </c>
      <c r="C341" s="144" t="s">
        <v>280</v>
      </c>
      <c r="D341" s="144" t="s">
        <v>84</v>
      </c>
      <c r="E341" s="144" t="s">
        <v>50</v>
      </c>
      <c r="F341" s="168">
        <f>SUM(H341,J341,L341,N341,P341)</f>
        <v>0</v>
      </c>
      <c r="G341" s="168">
        <f>SUM(I341,K341,M341,O341,Q341)</f>
        <v>0</v>
      </c>
      <c r="H341" s="169"/>
      <c r="I341" s="169"/>
      <c r="J341" s="153"/>
      <c r="K341" s="153"/>
      <c r="L341" s="173"/>
      <c r="M341" s="173"/>
      <c r="N341" s="169"/>
      <c r="O341" s="169"/>
      <c r="P341" s="153"/>
      <c r="Q341" s="140"/>
      <c r="R341" s="172" t="s">
        <v>281</v>
      </c>
      <c r="S341" s="172"/>
    </row>
    <row r="342" spans="1:20" ht="15.6" x14ac:dyDescent="0.3">
      <c r="A342" s="174"/>
      <c r="B342" s="174"/>
      <c r="C342" s="174" t="s">
        <v>207</v>
      </c>
      <c r="D342" s="174"/>
      <c r="E342" s="174"/>
      <c r="F342" s="175">
        <f>SUM(F340:F341)</f>
        <v>20</v>
      </c>
      <c r="G342" s="175">
        <f t="shared" ref="G342:Q342" si="48">SUM(G340:G341)</f>
        <v>20.7</v>
      </c>
      <c r="H342" s="176">
        <f t="shared" si="48"/>
        <v>0</v>
      </c>
      <c r="I342" s="176">
        <f t="shared" si="48"/>
        <v>0</v>
      </c>
      <c r="J342" s="176">
        <f t="shared" si="48"/>
        <v>0</v>
      </c>
      <c r="K342" s="176">
        <f t="shared" si="48"/>
        <v>0</v>
      </c>
      <c r="L342" s="176">
        <f t="shared" si="48"/>
        <v>20</v>
      </c>
      <c r="M342" s="176">
        <f t="shared" si="48"/>
        <v>20.7</v>
      </c>
      <c r="N342" s="176">
        <f t="shared" si="48"/>
        <v>0</v>
      </c>
      <c r="O342" s="176">
        <f t="shared" si="48"/>
        <v>0</v>
      </c>
      <c r="P342" s="176">
        <f t="shared" si="48"/>
        <v>0</v>
      </c>
      <c r="Q342" s="176">
        <f t="shared" si="48"/>
        <v>0</v>
      </c>
      <c r="R342" s="174"/>
      <c r="S342" s="174"/>
    </row>
  </sheetData>
  <mergeCells count="102">
    <mergeCell ref="A340:A341"/>
    <mergeCell ref="A339:S339"/>
    <mergeCell ref="A326:S326"/>
    <mergeCell ref="A327:A331"/>
    <mergeCell ref="A332:A333"/>
    <mergeCell ref="A334:A335"/>
    <mergeCell ref="A267:A283"/>
    <mergeCell ref="A188:A190"/>
    <mergeCell ref="A249:S249"/>
    <mergeCell ref="A237:A242"/>
    <mergeCell ref="A196:S196"/>
    <mergeCell ref="A198:A202"/>
    <mergeCell ref="A203:A206"/>
    <mergeCell ref="B223:B226"/>
    <mergeCell ref="A243:A245"/>
    <mergeCell ref="A233:A236"/>
    <mergeCell ref="A250:A255"/>
    <mergeCell ref="A260:A263"/>
    <mergeCell ref="A191:A192"/>
    <mergeCell ref="A316:A317"/>
    <mergeCell ref="A306:A308"/>
    <mergeCell ref="A309:A311"/>
    <mergeCell ref="A305:S305"/>
    <mergeCell ref="L304:N304"/>
    <mergeCell ref="A160:S160"/>
    <mergeCell ref="A167:A168"/>
    <mergeCell ref="A169:A170"/>
    <mergeCell ref="A171:A173"/>
    <mergeCell ref="A176:A180"/>
    <mergeCell ref="A182:A183"/>
    <mergeCell ref="A187:S187"/>
    <mergeCell ref="A127:A137"/>
    <mergeCell ref="A141:A145"/>
    <mergeCell ref="A299:A301"/>
    <mergeCell ref="A100:A101"/>
    <mergeCell ref="A125:S125"/>
    <mergeCell ref="A110:S110"/>
    <mergeCell ref="A123:S123"/>
    <mergeCell ref="A103:S103"/>
    <mergeCell ref="A105:A106"/>
    <mergeCell ref="A111:A121"/>
    <mergeCell ref="A94:S94"/>
    <mergeCell ref="A95:A97"/>
    <mergeCell ref="A99:S99"/>
    <mergeCell ref="A266:S266"/>
    <mergeCell ref="A259:S259"/>
    <mergeCell ref="A297:S297"/>
    <mergeCell ref="B298:R298"/>
    <mergeCell ref="A285:S285"/>
    <mergeCell ref="A286:A288"/>
    <mergeCell ref="A289:A293"/>
    <mergeCell ref="A146:A150"/>
    <mergeCell ref="B153:B156"/>
    <mergeCell ref="A153:A158"/>
    <mergeCell ref="A294:A295"/>
    <mergeCell ref="A161:A165"/>
    <mergeCell ref="A126:S126"/>
    <mergeCell ref="A93:S93"/>
    <mergeCell ref="A25:S25"/>
    <mergeCell ref="A87:S87"/>
    <mergeCell ref="A90:A91"/>
    <mergeCell ref="A71:S71"/>
    <mergeCell ref="A69:S69"/>
    <mergeCell ref="A72:A80"/>
    <mergeCell ref="A81:S81"/>
    <mergeCell ref="A82:A85"/>
    <mergeCell ref="A45:S45"/>
    <mergeCell ref="A46:A65"/>
    <mergeCell ref="A10:S10"/>
    <mergeCell ref="A11:S11"/>
    <mergeCell ref="J7:L7"/>
    <mergeCell ref="R7:R8"/>
    <mergeCell ref="A18:A20"/>
    <mergeCell ref="A32:S32"/>
    <mergeCell ref="A33:A38"/>
    <mergeCell ref="A39:A40"/>
    <mergeCell ref="A26:A30"/>
    <mergeCell ref="A12:A15"/>
    <mergeCell ref="A312:A313"/>
    <mergeCell ref="A207:A216"/>
    <mergeCell ref="A217:A222"/>
    <mergeCell ref="A223:A232"/>
    <mergeCell ref="A3:S3"/>
    <mergeCell ref="A4:S4"/>
    <mergeCell ref="A5:A8"/>
    <mergeCell ref="B5:B8"/>
    <mergeCell ref="C5:C8"/>
    <mergeCell ref="D5:D8"/>
    <mergeCell ref="E5:E8"/>
    <mergeCell ref="R5:S6"/>
    <mergeCell ref="S7:S8"/>
    <mergeCell ref="F6:G8"/>
    <mergeCell ref="H8:I8"/>
    <mergeCell ref="J8:K8"/>
    <mergeCell ref="L8:M8"/>
    <mergeCell ref="N7:O8"/>
    <mergeCell ref="P7:Q8"/>
    <mergeCell ref="H6:Q6"/>
    <mergeCell ref="F5:Q5"/>
    <mergeCell ref="A42:S42"/>
    <mergeCell ref="A22:S22"/>
    <mergeCell ref="A16:S16"/>
  </mergeCells>
  <printOptions horizontalCentered="1"/>
  <pageMargins left="0.18" right="0.17" top="0.75" bottom="0.75" header="0.3" footer="0.3"/>
  <pageSetup paperSize="9" scale="56" firstPageNumber="25" fitToHeight="0" orientation="landscape" r:id="rId1"/>
  <headerFooter differentFirst="1">
    <oddFooter>&amp;C&amp;"Times New Roman,обычный"&amp;12&amp;P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заходи</vt:lpstr>
      <vt:lpstr>заходи!Заголовки_для_печати</vt:lpstr>
      <vt:lpstr>заходи!Область_печати</vt:lpstr>
    </vt:vector>
  </TitlesOfParts>
  <Company>diakov.net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RePack by Diakov</dc:creator>
  <cp:lastModifiedBy>Пользователь Windows</cp:lastModifiedBy>
  <cp:lastPrinted>2021-02-02T14:54:09Z</cp:lastPrinted>
  <dcterms:created xsi:type="dcterms:W3CDTF">2017-11-29T10:31:00Z</dcterms:created>
  <dcterms:modified xsi:type="dcterms:W3CDTF">2021-02-02T14:55:29Z</dcterms:modified>
</cp:coreProperties>
</file>